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_Minerva_Folders\1Golf\_golf 2018\"/>
    </mc:Choice>
  </mc:AlternateContent>
  <bookViews>
    <workbookView xWindow="0" yWindow="0" windowWidth="20490" windowHeight="7455" tabRatio="713"/>
  </bookViews>
  <sheets>
    <sheet name="Tournament_Flights" sheetId="1" r:id="rId1"/>
    <sheet name="Side bets" sheetId="5" r:id="rId2"/>
  </sheets>
  <definedNames>
    <definedName name="_xlnm._FilterDatabase" localSheetId="1" hidden="1">'Side bets'!$P$5:$U$25</definedName>
    <definedName name="_xlnm.Print_Area" localSheetId="0">Tournament_Flights!$A$2:$O$53</definedName>
  </definedNames>
  <calcPr calcId="152511"/>
</workbook>
</file>

<file path=xl/calcChain.xml><?xml version="1.0" encoding="utf-8"?>
<calcChain xmlns="http://schemas.openxmlformats.org/spreadsheetml/2006/main">
  <c r="T21" i="5" l="1"/>
  <c r="T20" i="5"/>
  <c r="T19" i="5"/>
  <c r="T15" i="5"/>
  <c r="T9" i="5"/>
  <c r="T10" i="5"/>
  <c r="T8" i="5"/>
  <c r="T6" i="5"/>
  <c r="N32" i="1"/>
  <c r="N30" i="1"/>
  <c r="T18" i="5" l="1"/>
  <c r="T14" i="5"/>
  <c r="T12" i="5"/>
  <c r="N24" i="1" l="1"/>
  <c r="N31" i="1"/>
  <c r="N29" i="1"/>
  <c r="F13" i="1"/>
  <c r="F14" i="1"/>
  <c r="F15" i="1"/>
  <c r="F16" i="1"/>
  <c r="S28" i="5" l="1"/>
  <c r="T28" i="5" l="1"/>
  <c r="N23" i="1" l="1"/>
  <c r="F24" i="1"/>
  <c r="F25" i="1"/>
  <c r="F26" i="1"/>
  <c r="F27" i="1"/>
  <c r="N10" i="1" l="1"/>
  <c r="N11" i="1"/>
  <c r="N12" i="1"/>
  <c r="N13" i="1"/>
  <c r="N14" i="1"/>
  <c r="N15" i="1"/>
  <c r="N16" i="1"/>
  <c r="N17" i="1"/>
  <c r="N18" i="1"/>
  <c r="F10" i="1"/>
  <c r="F11" i="1"/>
  <c r="F12" i="1"/>
  <c r="F23" i="1"/>
  <c r="N9" i="1"/>
  <c r="N8" i="1"/>
  <c r="F9" i="1"/>
  <c r="F8" i="1"/>
</calcChain>
</file>

<file path=xl/sharedStrings.xml><?xml version="1.0" encoding="utf-8"?>
<sst xmlns="http://schemas.openxmlformats.org/spreadsheetml/2006/main" count="203" uniqueCount="116">
  <si>
    <t>Gross</t>
  </si>
  <si>
    <t>H/C</t>
  </si>
  <si>
    <t>Net</t>
  </si>
  <si>
    <t>Cert. $</t>
  </si>
  <si>
    <t>D Flight (Callaway/No Index)</t>
  </si>
  <si>
    <t>Fname</t>
  </si>
  <si>
    <t>C Flight</t>
  </si>
  <si>
    <t>A Flight</t>
  </si>
  <si>
    <t>B Flight</t>
  </si>
  <si>
    <t>STEVE</t>
  </si>
  <si>
    <t>ED</t>
  </si>
  <si>
    <t>Score</t>
  </si>
  <si>
    <t>#of</t>
  </si>
  <si>
    <t>Front</t>
  </si>
  <si>
    <t>Back</t>
  </si>
  <si>
    <t>Total</t>
  </si>
  <si>
    <t>Hole</t>
  </si>
  <si>
    <t>Net Skins</t>
  </si>
  <si>
    <t>LName</t>
  </si>
  <si>
    <t>No.</t>
  </si>
  <si>
    <t>Par</t>
  </si>
  <si>
    <t>GROSS &amp; NET SKINS</t>
  </si>
  <si>
    <t>Gross Skins</t>
  </si>
  <si>
    <t>BLIND DRAW</t>
  </si>
  <si>
    <r>
      <t xml:space="preserve">              </t>
    </r>
    <r>
      <rPr>
        <b/>
        <sz val="12"/>
        <color rgb="FFFF0000"/>
        <rFont val="Arial"/>
        <family val="2"/>
      </rPr>
      <t xml:space="preserve">under </t>
    </r>
    <r>
      <rPr>
        <b/>
        <sz val="12"/>
        <color indexed="10"/>
        <rFont val="Arial"/>
        <family val="2"/>
      </rPr>
      <t xml:space="preserve">55" </t>
    </r>
    <r>
      <rPr>
        <sz val="12"/>
        <rFont val="Arial"/>
        <family val="2"/>
      </rPr>
      <t>will be posted</t>
    </r>
  </si>
  <si>
    <r>
      <rPr>
        <b/>
        <u/>
        <sz val="12"/>
        <color indexed="10"/>
        <rFont val="Arial"/>
        <family val="2"/>
      </rPr>
      <t>NOTE</t>
    </r>
    <r>
      <rPr>
        <b/>
        <sz val="10"/>
        <rFont val="Arial"/>
        <family val="2"/>
      </rPr>
      <t xml:space="preserve">:  </t>
    </r>
    <r>
      <rPr>
        <sz val="12"/>
        <rFont val="Arial"/>
        <family val="2"/>
      </rPr>
      <t>Gross results fo</t>
    </r>
    <r>
      <rPr>
        <b/>
        <sz val="12"/>
        <rFont val="Arial"/>
        <family val="2"/>
      </rPr>
      <t>r</t>
    </r>
    <r>
      <rPr>
        <b/>
        <sz val="10"/>
        <rFont val="Arial"/>
        <family val="2"/>
      </rPr>
      <t xml:space="preserve"> "</t>
    </r>
    <r>
      <rPr>
        <b/>
        <sz val="12"/>
        <color rgb="FFFF0000"/>
        <rFont val="Arial"/>
        <family val="2"/>
      </rPr>
      <t xml:space="preserve">Over and </t>
    </r>
  </si>
  <si>
    <r>
      <t xml:space="preserve">             </t>
    </r>
    <r>
      <rPr>
        <sz val="12"/>
        <rFont val="Arial"/>
        <family val="2"/>
      </rPr>
      <t>at below link:</t>
    </r>
  </si>
  <si>
    <t>Tournament Results</t>
  </si>
  <si>
    <t>each</t>
  </si>
  <si>
    <t>TOM</t>
  </si>
  <si>
    <t>HUGHES</t>
  </si>
  <si>
    <t>SIDEPOT RESULTS</t>
  </si>
  <si>
    <t>Team Names</t>
  </si>
  <si>
    <t>THOMSON</t>
  </si>
  <si>
    <t>VENITSKY</t>
  </si>
  <si>
    <t>MIKE</t>
  </si>
  <si>
    <t>FUNKE</t>
  </si>
  <si>
    <t>JOHN</t>
  </si>
  <si>
    <t>CLAY</t>
  </si>
  <si>
    <t>FUNKE.</t>
  </si>
  <si>
    <t>JENNY</t>
  </si>
  <si>
    <t>SUMMARY - SIDE BETS</t>
  </si>
  <si>
    <t>Lname</t>
  </si>
  <si>
    <t>Win / Hole</t>
  </si>
  <si>
    <t>Amount</t>
  </si>
  <si>
    <t>Comments</t>
  </si>
  <si>
    <t>TOTAL</t>
  </si>
  <si>
    <t>http://www.spacegolfclub.org/</t>
  </si>
  <si>
    <t>SAN CLEMENTE</t>
  </si>
  <si>
    <t>GROENEWOLD</t>
  </si>
  <si>
    <t>BILL</t>
  </si>
  <si>
    <t>THOENY</t>
  </si>
  <si>
    <t>SCOTT</t>
  </si>
  <si>
    <t>ROWLEY</t>
  </si>
  <si>
    <t>CRAIG</t>
  </si>
  <si>
    <t>FROST</t>
  </si>
  <si>
    <t>ERNEST</t>
  </si>
  <si>
    <t>DON</t>
  </si>
  <si>
    <t>LONG</t>
  </si>
  <si>
    <t>HERMAN</t>
  </si>
  <si>
    <t>15 SEP 2018</t>
  </si>
  <si>
    <t>$18.33 each winner</t>
  </si>
  <si>
    <t>ALLEN</t>
  </si>
  <si>
    <t>VICTOR</t>
  </si>
  <si>
    <t>PAINTER</t>
  </si>
  <si>
    <t>TERRY</t>
  </si>
  <si>
    <t>DOOLEY</t>
  </si>
  <si>
    <t>MARK</t>
  </si>
  <si>
    <t>KUETER</t>
  </si>
  <si>
    <t>RICK</t>
  </si>
  <si>
    <t>OLSEN</t>
  </si>
  <si>
    <t>JIM</t>
  </si>
  <si>
    <t>MARTINEZ</t>
  </si>
  <si>
    <t>LE</t>
  </si>
  <si>
    <t>TAO</t>
  </si>
  <si>
    <t>PARSAKIAN</t>
  </si>
  <si>
    <t>AL</t>
  </si>
  <si>
    <t>FAGAN</t>
  </si>
  <si>
    <t>ACKERMAN</t>
  </si>
  <si>
    <t>DAVID</t>
  </si>
  <si>
    <t>MOORE</t>
  </si>
  <si>
    <t>JEROLD</t>
  </si>
  <si>
    <t>ANDERSEN</t>
  </si>
  <si>
    <t>DAVE</t>
  </si>
  <si>
    <t>COOPER</t>
  </si>
  <si>
    <t>FRANK</t>
  </si>
  <si>
    <t>JULIAN</t>
  </si>
  <si>
    <t>DODGE</t>
  </si>
  <si>
    <t>BOB</t>
  </si>
  <si>
    <t>METCALF</t>
  </si>
  <si>
    <t>TIM</t>
  </si>
  <si>
    <t>DNF</t>
  </si>
  <si>
    <t>==</t>
  </si>
  <si>
    <t>L Flight ( Ladies )</t>
  </si>
  <si>
    <t>VENITSKY.</t>
  </si>
  <si>
    <t>MINERVA</t>
  </si>
  <si>
    <t>SEJANSKY</t>
  </si>
  <si>
    <t>CATHY</t>
  </si>
  <si>
    <t xml:space="preserve">MARX </t>
  </si>
  <si>
    <t>BARRY</t>
  </si>
  <si>
    <t>Jim Olsen = 37 and Tom Hughes = 32</t>
  </si>
  <si>
    <t>Craig Rowley = 37 and Le Tao =37</t>
  </si>
  <si>
    <t>Minerva Venitsky = 72 and Craig Rowley = 73</t>
  </si>
  <si>
    <t>Gross, 3</t>
  </si>
  <si>
    <t>Gross, 4</t>
  </si>
  <si>
    <t>Gross, 7</t>
  </si>
  <si>
    <t>Gross, 9</t>
  </si>
  <si>
    <t>Gross, 15</t>
  </si>
  <si>
    <t>Gross, 16</t>
  </si>
  <si>
    <t>Gross, 18</t>
  </si>
  <si>
    <t>Net, 17</t>
  </si>
  <si>
    <t>Net, 18</t>
  </si>
  <si>
    <t>Bdraw, Front 9</t>
  </si>
  <si>
    <t>Bdraw, Back 9</t>
  </si>
  <si>
    <t>Bdraw, Total</t>
  </si>
  <si>
    <t>side bets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</si>
</sst>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0.0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/>
      <sz val="12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b/>
      <sz val="16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0000CC"/>
      <name val="Arial"/>
      <family val="2"/>
    </font>
    <font>
      <b/>
      <sz val="14"/>
      <color rgb="FF0000CC"/>
      <name val="Arial"/>
      <family val="2"/>
    </font>
    <font>
      <b/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u/>
      <sz val="11"/>
      <color rgb="FFFF0000"/>
      <name val="Arial"/>
      <family val="2"/>
    </font>
    <font>
      <b/>
      <sz val="20"/>
      <color rgb="FF0000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8">
    <xf numFmtId="0" fontId="0" fillId="0" borderId="0" xfId="0"/>
    <xf numFmtId="15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5" fontId="6" fillId="0" borderId="2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5" fontId="6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/>
    <xf numFmtId="5" fontId="6" fillId="0" borderId="0" xfId="0" applyNumberFormat="1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quotePrefix="1" applyNumberFormat="1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5" fontId="6" fillId="0" borderId="2" xfId="0" applyNumberFormat="1" applyFont="1" applyFill="1" applyBorder="1" applyAlignment="1">
      <alignment horizontal="center"/>
    </xf>
    <xf numFmtId="0" fontId="6" fillId="0" borderId="0" xfId="0" applyFont="1" applyBorder="1"/>
    <xf numFmtId="0" fontId="0" fillId="0" borderId="3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44" fontId="0" fillId="0" borderId="0" xfId="1" applyFont="1"/>
    <xf numFmtId="0" fontId="6" fillId="0" borderId="0" xfId="0" quotePrefix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10" xfId="0" applyBorder="1"/>
    <xf numFmtId="0" fontId="0" fillId="0" borderId="1" xfId="0" applyBorder="1"/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4" xfId="0" applyFont="1" applyBorder="1"/>
    <xf numFmtId="1" fontId="0" fillId="0" borderId="15" xfId="0" applyNumberFormat="1" applyBorder="1" applyAlignment="1">
      <alignment horizontal="center"/>
    </xf>
    <xf numFmtId="1" fontId="0" fillId="0" borderId="1" xfId="0" applyNumberFormat="1" applyBorder="1"/>
    <xf numFmtId="0" fontId="6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2" xfId="0" applyBorder="1"/>
    <xf numFmtId="0" fontId="9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1" fontId="18" fillId="0" borderId="0" xfId="0" quotePrefix="1" applyNumberFormat="1" applyFont="1" applyFill="1" applyBorder="1" applyAlignment="1">
      <alignment horizontal="left"/>
    </xf>
    <xf numFmtId="1" fontId="18" fillId="0" borderId="22" xfId="0" quotePrefix="1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1" fontId="18" fillId="0" borderId="2" xfId="0" quotePrefix="1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7" fillId="2" borderId="22" xfId="0" quotePrefix="1" applyFont="1" applyFill="1" applyBorder="1" applyAlignment="1">
      <alignment horizontal="center"/>
    </xf>
    <xf numFmtId="0" fontId="17" fillId="2" borderId="23" xfId="0" quotePrefix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24" xfId="0" applyBorder="1"/>
    <xf numFmtId="0" fontId="0" fillId="0" borderId="3" xfId="0" applyBorder="1"/>
    <xf numFmtId="0" fontId="2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5" xfId="0" applyBorder="1"/>
    <xf numFmtId="7" fontId="12" fillId="0" borderId="14" xfId="1" applyNumberFormat="1" applyFont="1" applyBorder="1" applyAlignment="1">
      <alignment horizontal="left"/>
    </xf>
    <xf numFmtId="0" fontId="2" fillId="0" borderId="13" xfId="0" applyFont="1" applyBorder="1"/>
    <xf numFmtId="1" fontId="1" fillId="0" borderId="15" xfId="0" quotePrefix="1" applyNumberFormat="1" applyFont="1" applyBorder="1" applyAlignment="1">
      <alignment horizontal="center"/>
    </xf>
    <xf numFmtId="1" fontId="1" fillId="0" borderId="20" xfId="0" quotePrefix="1" applyNumberFormat="1" applyFont="1" applyBorder="1" applyAlignment="1">
      <alignment horizontal="center"/>
    </xf>
    <xf numFmtId="1" fontId="1" fillId="0" borderId="16" xfId="0" quotePrefix="1" applyNumberFormat="1" applyFont="1" applyFill="1" applyBorder="1" applyAlignment="1">
      <alignment horizontal="center"/>
    </xf>
    <xf numFmtId="1" fontId="18" fillId="0" borderId="9" xfId="0" quotePrefix="1" applyNumberFormat="1" applyFont="1" applyFill="1" applyBorder="1" applyAlignment="1">
      <alignment horizontal="left"/>
    </xf>
    <xf numFmtId="0" fontId="24" fillId="0" borderId="0" xfId="0" applyFont="1" applyBorder="1"/>
    <xf numFmtId="165" fontId="25" fillId="0" borderId="0" xfId="0" applyNumberFormat="1" applyFont="1" applyBorder="1" applyAlignment="1">
      <alignment horizontal="center"/>
    </xf>
    <xf numFmtId="0" fontId="27" fillId="0" borderId="0" xfId="2" applyFont="1" applyAlignment="1">
      <alignment horizontal="left"/>
    </xf>
    <xf numFmtId="0" fontId="28" fillId="0" borderId="0" xfId="0" applyFont="1"/>
    <xf numFmtId="0" fontId="26" fillId="0" borderId="0" xfId="0" applyFont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24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1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0" borderId="29" xfId="0" applyBorder="1"/>
    <xf numFmtId="0" fontId="26" fillId="0" borderId="0" xfId="0" quotePrefix="1" applyFont="1" applyAlignment="1">
      <alignment horizontal="center"/>
    </xf>
    <xf numFmtId="0" fontId="29" fillId="0" borderId="0" xfId="0" quotePrefix="1" applyFont="1" applyAlignment="1">
      <alignment horizontal="center"/>
    </xf>
    <xf numFmtId="0" fontId="5" fillId="0" borderId="0" xfId="0" applyFont="1" applyAlignment="1">
      <alignment horizontal="centerContinuous"/>
    </xf>
    <xf numFmtId="0" fontId="31" fillId="0" borderId="0" xfId="0" applyFont="1" applyAlignment="1">
      <alignment horizontal="center"/>
    </xf>
    <xf numFmtId="0" fontId="32" fillId="0" borderId="10" xfId="0" applyFont="1" applyBorder="1"/>
    <xf numFmtId="0" fontId="32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1" fontId="33" fillId="0" borderId="30" xfId="0" applyNumberFormat="1" applyFont="1" applyFill="1" applyBorder="1"/>
    <xf numFmtId="0" fontId="33" fillId="0" borderId="30" xfId="0" applyFont="1" applyFill="1" applyBorder="1"/>
    <xf numFmtId="8" fontId="33" fillId="0" borderId="31" xfId="0" applyNumberFormat="1" applyFont="1" applyFill="1" applyBorder="1" applyAlignment="1">
      <alignment horizontal="right"/>
    </xf>
    <xf numFmtId="8" fontId="32" fillId="0" borderId="31" xfId="0" applyNumberFormat="1" applyFont="1" applyFill="1" applyBorder="1"/>
    <xf numFmtId="0" fontId="34" fillId="0" borderId="31" xfId="0" applyFont="1" applyFill="1" applyBorder="1"/>
    <xf numFmtId="8" fontId="32" fillId="0" borderId="31" xfId="0" applyNumberFormat="1" applyFont="1" applyFill="1" applyBorder="1" applyAlignment="1">
      <alignment horizontal="right"/>
    </xf>
    <xf numFmtId="8" fontId="12" fillId="0" borderId="32" xfId="0" applyNumberFormat="1" applyFont="1" applyBorder="1"/>
    <xf numFmtId="0" fontId="33" fillId="0" borderId="31" xfId="0" applyFont="1" applyFill="1" applyBorder="1"/>
    <xf numFmtId="0" fontId="32" fillId="0" borderId="0" xfId="0" applyFont="1" applyFill="1" applyBorder="1"/>
    <xf numFmtId="1" fontId="33" fillId="0" borderId="34" xfId="0" applyNumberFormat="1" applyFont="1" applyFill="1" applyBorder="1"/>
    <xf numFmtId="0" fontId="33" fillId="0" borderId="34" xfId="0" applyFont="1" applyFill="1" applyBorder="1"/>
    <xf numFmtId="8" fontId="32" fillId="0" borderId="33" xfId="0" applyNumberFormat="1" applyFont="1" applyFill="1" applyBorder="1"/>
    <xf numFmtId="0" fontId="35" fillId="0" borderId="0" xfId="2" applyFont="1"/>
    <xf numFmtId="0" fontId="1" fillId="0" borderId="0" xfId="0" applyFont="1" applyAlignment="1">
      <alignment horizontal="left"/>
    </xf>
    <xf numFmtId="7" fontId="21" fillId="0" borderId="13" xfId="1" applyNumberFormat="1" applyFont="1" applyBorder="1" applyAlignment="1">
      <alignment horizontal="center"/>
    </xf>
    <xf numFmtId="7" fontId="21" fillId="0" borderId="13" xfId="1" applyNumberFormat="1" applyFont="1" applyBorder="1" applyAlignment="1">
      <alignment horizontal="right"/>
    </xf>
    <xf numFmtId="0" fontId="3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8" fontId="33" fillId="0" borderId="31" xfId="0" applyNumberFormat="1" applyFont="1" applyFill="1" applyBorder="1" applyAlignment="1">
      <alignment horizontal="center"/>
    </xf>
    <xf numFmtId="8" fontId="33" fillId="0" borderId="33" xfId="0" applyNumberFormat="1" applyFont="1" applyFill="1" applyBorder="1" applyAlignment="1">
      <alignment horizontal="center"/>
    </xf>
    <xf numFmtId="2" fontId="18" fillId="0" borderId="0" xfId="0" quotePrefix="1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FFFFB3"/>
      <color rgb="FF0000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28575</xdr:rowOff>
    </xdr:from>
    <xdr:to>
      <xdr:col>0</xdr:col>
      <xdr:colOff>0</xdr:colOff>
      <xdr:row>41</xdr:row>
      <xdr:rowOff>28575</xdr:rowOff>
    </xdr:to>
    <xdr:sp macro="" textlink="">
      <xdr:nvSpPr>
        <xdr:cNvPr id="7000" name="Line 3"/>
        <xdr:cNvSpPr>
          <a:spLocks noChangeShapeType="1"/>
        </xdr:cNvSpPr>
      </xdr:nvSpPr>
      <xdr:spPr bwMode="auto">
        <a:xfrm flipV="1">
          <a:off x="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36</xdr:row>
      <xdr:rowOff>9525</xdr:rowOff>
    </xdr:to>
    <xdr:sp macro="" textlink="">
      <xdr:nvSpPr>
        <xdr:cNvPr id="7001" name="Line 5"/>
        <xdr:cNvSpPr>
          <a:spLocks noChangeShapeType="1"/>
        </xdr:cNvSpPr>
      </xdr:nvSpPr>
      <xdr:spPr bwMode="auto">
        <a:xfrm flipV="1">
          <a:off x="0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161925</xdr:rowOff>
    </xdr:from>
    <xdr:to>
      <xdr:col>0</xdr:col>
      <xdr:colOff>0</xdr:colOff>
      <xdr:row>9</xdr:row>
      <xdr:rowOff>152400</xdr:rowOff>
    </xdr:to>
    <xdr:sp macro="" textlink="">
      <xdr:nvSpPr>
        <xdr:cNvPr id="1030" name="Text 10"/>
        <xdr:cNvSpPr txBox="1">
          <a:spLocks noChangeArrowheads="1"/>
        </xdr:cNvSpPr>
      </xdr:nvSpPr>
      <xdr:spPr bwMode="auto">
        <a:xfrm>
          <a:off x="0" y="125730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0</xdr:col>
      <xdr:colOff>0</xdr:colOff>
      <xdr:row>10</xdr:row>
      <xdr:rowOff>142875</xdr:rowOff>
    </xdr:to>
    <xdr:sp macro="" textlink="">
      <xdr:nvSpPr>
        <xdr:cNvPr id="1032" name="Text 10"/>
        <xdr:cNvSpPr txBox="1">
          <a:spLocks noChangeArrowheads="1"/>
        </xdr:cNvSpPr>
      </xdr:nvSpPr>
      <xdr:spPr bwMode="auto">
        <a:xfrm>
          <a:off x="0" y="140970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1</xdr:col>
      <xdr:colOff>17991</xdr:colOff>
      <xdr:row>31</xdr:row>
      <xdr:rowOff>137584</xdr:rowOff>
    </xdr:from>
    <xdr:to>
      <xdr:col>5</xdr:col>
      <xdr:colOff>123824</xdr:colOff>
      <xdr:row>36</xdr:row>
      <xdr:rowOff>152400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160866" y="5681134"/>
          <a:ext cx="2639483" cy="82444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recommended method.  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(2) Guest/no index flight handicaps determined by Callaway system.             </a:t>
          </a:r>
        </a:p>
      </xdr:txBody>
    </xdr:sp>
    <xdr:clientData/>
  </xdr:twoCellAnchor>
  <xdr:twoCellAnchor>
    <xdr:from>
      <xdr:col>5</xdr:col>
      <xdr:colOff>66675</xdr:colOff>
      <xdr:row>91</xdr:row>
      <xdr:rowOff>76200</xdr:rowOff>
    </xdr:from>
    <xdr:to>
      <xdr:col>11</xdr:col>
      <xdr:colOff>76200</xdr:colOff>
      <xdr:row>91</xdr:row>
      <xdr:rowOff>76200</xdr:rowOff>
    </xdr:to>
    <xdr:sp macro="" textlink="">
      <xdr:nvSpPr>
        <xdr:cNvPr id="7005" name="Line 49"/>
        <xdr:cNvSpPr>
          <a:spLocks noChangeShapeType="1"/>
        </xdr:cNvSpPr>
      </xdr:nvSpPr>
      <xdr:spPr bwMode="auto">
        <a:xfrm>
          <a:off x="2743200" y="15373350"/>
          <a:ext cx="312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91</xdr:row>
      <xdr:rowOff>76200</xdr:rowOff>
    </xdr:from>
    <xdr:to>
      <xdr:col>10</xdr:col>
      <xdr:colOff>266700</xdr:colOff>
      <xdr:row>91</xdr:row>
      <xdr:rowOff>76200</xdr:rowOff>
    </xdr:to>
    <xdr:sp macro="" textlink="">
      <xdr:nvSpPr>
        <xdr:cNvPr id="7006" name="Line 50"/>
        <xdr:cNvSpPr>
          <a:spLocks noChangeShapeType="1"/>
        </xdr:cNvSpPr>
      </xdr:nvSpPr>
      <xdr:spPr bwMode="auto">
        <a:xfrm>
          <a:off x="2085975" y="15373350"/>
          <a:ext cx="312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190500</xdr:colOff>
      <xdr:row>7</xdr:row>
      <xdr:rowOff>200025</xdr:rowOff>
    </xdr:from>
    <xdr:to>
      <xdr:col>14</xdr:col>
      <xdr:colOff>123825</xdr:colOff>
      <xdr:row>8</xdr:row>
      <xdr:rowOff>142875</xdr:rowOff>
    </xdr:to>
    <xdr:sp macro="" textlink="">
      <xdr:nvSpPr>
        <xdr:cNvPr id="22" name="Text 10"/>
        <xdr:cNvSpPr txBox="1">
          <a:spLocks noChangeArrowheads="1"/>
        </xdr:cNvSpPr>
      </xdr:nvSpPr>
      <xdr:spPr bwMode="auto">
        <a:xfrm>
          <a:off x="6638925" y="1714500"/>
          <a:ext cx="2000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7</xdr:col>
      <xdr:colOff>314324</xdr:colOff>
      <xdr:row>37</xdr:row>
      <xdr:rowOff>66676</xdr:rowOff>
    </xdr:from>
    <xdr:to>
      <xdr:col>14</xdr:col>
      <xdr:colOff>390524</xdr:colOff>
      <xdr:row>47</xdr:row>
      <xdr:rowOff>47625</xdr:rowOff>
    </xdr:to>
    <xdr:sp macro="" textlink="">
      <xdr:nvSpPr>
        <xdr:cNvPr id="24" name="Text 13"/>
        <xdr:cNvSpPr txBox="1">
          <a:spLocks noChangeArrowheads="1"/>
        </xdr:cNvSpPr>
      </xdr:nvSpPr>
      <xdr:spPr bwMode="auto">
        <a:xfrm>
          <a:off x="3819524" y="6600826"/>
          <a:ext cx="3286125" cy="1638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 3's:  (1 sleeve of ball)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MEN                    HOLE #      FEET/INCHES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Steve Venitsky                  2                   9' 7"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Don Clay                           7 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Paid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21' 9"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Tom Hughes                   13                  11' 7"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Earnest Frost                  15                  22' 7"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n-U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WOMEN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 </a:t>
          </a: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No one hit the greens.</a:t>
          </a:r>
        </a:p>
        <a:p>
          <a:pPr algn="l" rtl="0">
            <a:lnSpc>
              <a:spcPts val="1300"/>
            </a:lnSpc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	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323850</xdr:colOff>
      <xdr:row>40</xdr:row>
      <xdr:rowOff>9525</xdr:rowOff>
    </xdr:from>
    <xdr:to>
      <xdr:col>14</xdr:col>
      <xdr:colOff>400050</xdr:colOff>
      <xdr:row>40</xdr:row>
      <xdr:rowOff>47625</xdr:rowOff>
    </xdr:to>
    <xdr:sp macro="" textlink="">
      <xdr:nvSpPr>
        <xdr:cNvPr id="7009" name="Line 19"/>
        <xdr:cNvSpPr>
          <a:spLocks noChangeShapeType="1"/>
        </xdr:cNvSpPr>
      </xdr:nvSpPr>
      <xdr:spPr bwMode="auto">
        <a:xfrm flipV="1">
          <a:off x="3829050" y="7038975"/>
          <a:ext cx="32861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8</xdr:row>
      <xdr:rowOff>142875</xdr:rowOff>
    </xdr:from>
    <xdr:to>
      <xdr:col>6</xdr:col>
      <xdr:colOff>133350</xdr:colOff>
      <xdr:row>9</xdr:row>
      <xdr:rowOff>133350</xdr:rowOff>
    </xdr:to>
    <xdr:sp macro="" textlink="">
      <xdr:nvSpPr>
        <xdr:cNvPr id="15" name="Text 10"/>
        <xdr:cNvSpPr txBox="1">
          <a:spLocks noChangeArrowheads="1"/>
        </xdr:cNvSpPr>
      </xdr:nvSpPr>
      <xdr:spPr bwMode="auto">
        <a:xfrm>
          <a:off x="2905125" y="1866900"/>
          <a:ext cx="2000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5</xdr:col>
      <xdr:colOff>219075</xdr:colOff>
      <xdr:row>22</xdr:row>
      <xdr:rowOff>57150</xdr:rowOff>
    </xdr:from>
    <xdr:to>
      <xdr:col>6</xdr:col>
      <xdr:colOff>123825</xdr:colOff>
      <xdr:row>22</xdr:row>
      <xdr:rowOff>209550</xdr:rowOff>
    </xdr:to>
    <xdr:sp macro="" textlink="">
      <xdr:nvSpPr>
        <xdr:cNvPr id="16" name="Text 10"/>
        <xdr:cNvSpPr txBox="1">
          <a:spLocks noChangeArrowheads="1"/>
        </xdr:cNvSpPr>
      </xdr:nvSpPr>
      <xdr:spPr bwMode="auto">
        <a:xfrm>
          <a:off x="2895600" y="4076700"/>
          <a:ext cx="2000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13</xdr:col>
      <xdr:colOff>190500</xdr:colOff>
      <xdr:row>9</xdr:row>
      <xdr:rowOff>0</xdr:rowOff>
    </xdr:from>
    <xdr:to>
      <xdr:col>14</xdr:col>
      <xdr:colOff>123825</xdr:colOff>
      <xdr:row>9</xdr:row>
      <xdr:rowOff>152400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6638925" y="1885950"/>
          <a:ext cx="2000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acegolfclub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showGridLines="0" tabSelected="1" topLeftCell="A3" zoomScaleNormal="100" workbookViewId="0">
      <selection activeCell="B5" sqref="B5"/>
    </sheetView>
  </sheetViews>
  <sheetFormatPr defaultRowHeight="12.75" x14ac:dyDescent="0.2"/>
  <cols>
    <col min="1" max="1" width="2.140625" style="2" customWidth="1"/>
    <col min="2" max="2" width="14.5703125" style="2" customWidth="1"/>
    <col min="3" max="3" width="13.5703125" style="2" customWidth="1"/>
    <col min="4" max="4" width="5.7109375" style="3" customWidth="1"/>
    <col min="5" max="5" width="4.140625" style="3" customWidth="1"/>
    <col min="6" max="6" width="4.42578125" style="3" customWidth="1"/>
    <col min="7" max="7" width="8" style="3" customWidth="1"/>
    <col min="8" max="8" width="6" style="3" customWidth="1"/>
    <col min="9" max="9" width="1.140625" style="2" customWidth="1"/>
    <col min="10" max="10" width="14.42578125" style="2" customWidth="1"/>
    <col min="11" max="11" width="12.7109375" style="2" customWidth="1"/>
    <col min="12" max="12" width="5.7109375" style="3" customWidth="1"/>
    <col min="13" max="13" width="4.140625" style="3" customWidth="1"/>
    <col min="14" max="14" width="4" style="3" customWidth="1"/>
    <col min="15" max="15" width="7.5703125" style="3" customWidth="1"/>
    <col min="16" max="16" width="5.28515625" style="3" customWidth="1"/>
    <col min="17" max="17" width="52.140625" style="2" customWidth="1"/>
    <col min="18" max="18" width="12.42578125" customWidth="1"/>
    <col min="19" max="21" width="5.42578125" customWidth="1"/>
    <col min="22" max="22" width="6" customWidth="1"/>
    <col min="23" max="23" width="4.140625" customWidth="1"/>
    <col min="24" max="24" width="5" customWidth="1"/>
    <col min="25" max="31" width="4.140625" customWidth="1"/>
  </cols>
  <sheetData>
    <row r="2" spans="1:17" ht="24" customHeight="1" x14ac:dyDescent="0.4">
      <c r="A2" s="128" t="s">
        <v>48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7" ht="18" x14ac:dyDescent="0.25">
      <c r="A3" s="130" t="s">
        <v>27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7" ht="18" x14ac:dyDescent="0.25">
      <c r="A4" s="129">
        <v>43358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7" ht="17.25" customHeight="1" x14ac:dyDescent="0.25">
      <c r="A5" s="1"/>
      <c r="B5" s="1"/>
      <c r="C5" s="1"/>
      <c r="D5" s="1"/>
      <c r="E5" s="1"/>
      <c r="F5" s="1"/>
      <c r="G5" s="1"/>
      <c r="H5" s="1"/>
      <c r="O5" s="1"/>
    </row>
    <row r="6" spans="1:17" ht="11.2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8" customHeight="1" x14ac:dyDescent="0.25">
      <c r="A7" s="23"/>
      <c r="B7" s="40" t="s">
        <v>7</v>
      </c>
      <c r="C7" s="24"/>
      <c r="D7" s="25" t="s">
        <v>0</v>
      </c>
      <c r="E7" s="25" t="s">
        <v>1</v>
      </c>
      <c r="F7" s="25" t="s">
        <v>2</v>
      </c>
      <c r="G7" s="26" t="s">
        <v>3</v>
      </c>
      <c r="H7" s="1"/>
      <c r="I7" s="23"/>
      <c r="J7" s="40" t="s">
        <v>8</v>
      </c>
      <c r="K7" s="24"/>
      <c r="L7" s="25" t="s">
        <v>0</v>
      </c>
      <c r="M7" s="25" t="s">
        <v>1</v>
      </c>
      <c r="N7" s="25" t="s">
        <v>2</v>
      </c>
      <c r="O7" s="26" t="s">
        <v>3</v>
      </c>
    </row>
    <row r="8" spans="1:17" ht="16.5" customHeight="1" x14ac:dyDescent="0.2">
      <c r="A8" s="4"/>
      <c r="B8" s="28" t="s">
        <v>62</v>
      </c>
      <c r="C8" s="28" t="s">
        <v>63</v>
      </c>
      <c r="D8" s="29">
        <v>82</v>
      </c>
      <c r="E8" s="29">
        <v>14</v>
      </c>
      <c r="F8" s="29">
        <f>D8-E8</f>
        <v>68</v>
      </c>
      <c r="G8" s="7">
        <v>22</v>
      </c>
      <c r="H8" s="27"/>
      <c r="I8" s="4"/>
      <c r="J8" s="5" t="s">
        <v>58</v>
      </c>
      <c r="K8" s="5" t="s">
        <v>59</v>
      </c>
      <c r="L8" s="6">
        <v>95</v>
      </c>
      <c r="M8" s="6">
        <v>24</v>
      </c>
      <c r="N8" s="6">
        <f>L8-M8</f>
        <v>71</v>
      </c>
      <c r="O8" s="7">
        <v>24</v>
      </c>
    </row>
    <row r="9" spans="1:17" ht="12.75" customHeight="1" x14ac:dyDescent="0.2">
      <c r="A9" s="4"/>
      <c r="B9" s="28" t="s">
        <v>53</v>
      </c>
      <c r="C9" s="28" t="s">
        <v>54</v>
      </c>
      <c r="D9" s="29">
        <v>89</v>
      </c>
      <c r="E9" s="29">
        <v>16</v>
      </c>
      <c r="F9" s="29">
        <f t="shared" ref="F9:F16" si="0">D9-E9</f>
        <v>73</v>
      </c>
      <c r="G9" s="7">
        <v>14</v>
      </c>
      <c r="H9" s="8"/>
      <c r="I9" s="4"/>
      <c r="J9" s="5" t="s">
        <v>68</v>
      </c>
      <c r="K9" s="5" t="s">
        <v>69</v>
      </c>
      <c r="L9" s="6">
        <v>96</v>
      </c>
      <c r="M9" s="6">
        <v>19</v>
      </c>
      <c r="N9" s="6">
        <f t="shared" ref="N9:N18" si="1">L9-M9</f>
        <v>77</v>
      </c>
      <c r="O9" s="7">
        <v>15</v>
      </c>
      <c r="P9" s="29"/>
      <c r="Q9" s="28"/>
    </row>
    <row r="10" spans="1:17" ht="12.75" customHeight="1" x14ac:dyDescent="0.2">
      <c r="A10" s="4"/>
      <c r="B10" s="28" t="s">
        <v>36</v>
      </c>
      <c r="C10" s="28" t="s">
        <v>37</v>
      </c>
      <c r="D10" s="29">
        <v>94</v>
      </c>
      <c r="E10" s="29">
        <v>17</v>
      </c>
      <c r="F10" s="29">
        <f t="shared" si="0"/>
        <v>77</v>
      </c>
      <c r="G10" s="7">
        <v>9</v>
      </c>
      <c r="H10" s="27"/>
      <c r="I10" s="4"/>
      <c r="J10" s="5" t="s">
        <v>70</v>
      </c>
      <c r="K10" s="5" t="s">
        <v>71</v>
      </c>
      <c r="L10" s="6">
        <v>99</v>
      </c>
      <c r="M10" s="6">
        <v>22</v>
      </c>
      <c r="N10" s="6">
        <f t="shared" si="1"/>
        <v>77</v>
      </c>
      <c r="O10" s="7">
        <v>10</v>
      </c>
      <c r="Q10" s="28"/>
    </row>
    <row r="11" spans="1:17" ht="12.75" customHeight="1" x14ac:dyDescent="0.2">
      <c r="A11" s="4"/>
      <c r="B11" s="28" t="s">
        <v>38</v>
      </c>
      <c r="C11" s="28" t="s">
        <v>57</v>
      </c>
      <c r="D11" s="29">
        <v>93</v>
      </c>
      <c r="E11" s="29">
        <v>16</v>
      </c>
      <c r="F11" s="29">
        <f t="shared" si="0"/>
        <v>77</v>
      </c>
      <c r="G11" s="7"/>
      <c r="H11" s="8"/>
      <c r="I11" s="4"/>
      <c r="J11" s="5" t="s">
        <v>72</v>
      </c>
      <c r="K11" s="5" t="s">
        <v>9</v>
      </c>
      <c r="L11" s="6">
        <v>101</v>
      </c>
      <c r="M11" s="6">
        <v>24</v>
      </c>
      <c r="N11" s="6">
        <f t="shared" si="1"/>
        <v>77</v>
      </c>
      <c r="O11" s="7"/>
    </row>
    <row r="12" spans="1:17" ht="12.75" customHeight="1" x14ac:dyDescent="0.2">
      <c r="A12" s="4"/>
      <c r="B12" s="28" t="s">
        <v>34</v>
      </c>
      <c r="C12" s="28" t="s">
        <v>9</v>
      </c>
      <c r="D12" s="29">
        <v>93</v>
      </c>
      <c r="E12" s="29">
        <v>14</v>
      </c>
      <c r="F12" s="29">
        <f t="shared" si="0"/>
        <v>79</v>
      </c>
      <c r="G12" s="7"/>
      <c r="H12" s="27"/>
      <c r="I12" s="4"/>
      <c r="J12" s="5" t="s">
        <v>73</v>
      </c>
      <c r="K12" s="5" t="s">
        <v>74</v>
      </c>
      <c r="L12" s="6">
        <v>101</v>
      </c>
      <c r="M12" s="6">
        <v>22</v>
      </c>
      <c r="N12" s="6">
        <f t="shared" si="1"/>
        <v>79</v>
      </c>
      <c r="O12" s="7"/>
    </row>
    <row r="13" spans="1:17" ht="12.75" customHeight="1" x14ac:dyDescent="0.2">
      <c r="A13" s="4"/>
      <c r="B13" s="28" t="s">
        <v>49</v>
      </c>
      <c r="C13" s="28" t="s">
        <v>50</v>
      </c>
      <c r="D13" s="29">
        <v>97</v>
      </c>
      <c r="E13" s="29">
        <v>16</v>
      </c>
      <c r="F13" s="29">
        <f t="shared" si="0"/>
        <v>81</v>
      </c>
      <c r="G13" s="7"/>
      <c r="H13" s="8"/>
      <c r="I13" s="4"/>
      <c r="J13" s="5" t="s">
        <v>75</v>
      </c>
      <c r="K13" s="5" t="s">
        <v>76</v>
      </c>
      <c r="L13" s="6">
        <v>98</v>
      </c>
      <c r="M13" s="6">
        <v>18</v>
      </c>
      <c r="N13" s="6">
        <f t="shared" si="1"/>
        <v>80</v>
      </c>
      <c r="O13" s="7"/>
    </row>
    <row r="14" spans="1:17" ht="12.75" customHeight="1" x14ac:dyDescent="0.2">
      <c r="A14" s="4"/>
      <c r="B14" s="28" t="s">
        <v>64</v>
      </c>
      <c r="C14" s="28" t="s">
        <v>65</v>
      </c>
      <c r="D14" s="29">
        <v>98</v>
      </c>
      <c r="E14" s="29">
        <v>16</v>
      </c>
      <c r="F14" s="29">
        <f t="shared" si="0"/>
        <v>82</v>
      </c>
      <c r="G14" s="7"/>
      <c r="H14" s="27"/>
      <c r="I14" s="4"/>
      <c r="J14" s="5" t="s">
        <v>77</v>
      </c>
      <c r="K14" s="5" t="s">
        <v>35</v>
      </c>
      <c r="L14" s="6">
        <v>105</v>
      </c>
      <c r="M14" s="6">
        <v>24</v>
      </c>
      <c r="N14" s="6">
        <f t="shared" si="1"/>
        <v>81</v>
      </c>
      <c r="O14" s="7"/>
    </row>
    <row r="15" spans="1:17" ht="12.75" customHeight="1" x14ac:dyDescent="0.2">
      <c r="A15" s="4"/>
      <c r="B15" s="28" t="s">
        <v>66</v>
      </c>
      <c r="C15" s="28" t="s">
        <v>67</v>
      </c>
      <c r="D15" s="29">
        <v>100</v>
      </c>
      <c r="E15" s="29">
        <v>16</v>
      </c>
      <c r="F15" s="29">
        <f t="shared" si="0"/>
        <v>84</v>
      </c>
      <c r="G15" s="7"/>
      <c r="H15" s="8"/>
      <c r="I15" s="4"/>
      <c r="J15" s="5" t="s">
        <v>55</v>
      </c>
      <c r="K15" s="5" t="s">
        <v>56</v>
      </c>
      <c r="L15" s="6">
        <v>105</v>
      </c>
      <c r="M15" s="6">
        <v>24</v>
      </c>
      <c r="N15" s="6">
        <f t="shared" si="1"/>
        <v>81</v>
      </c>
      <c r="O15" s="7"/>
    </row>
    <row r="16" spans="1:17" ht="12.75" customHeight="1" x14ac:dyDescent="0.2">
      <c r="A16" s="4"/>
      <c r="B16" s="28" t="s">
        <v>51</v>
      </c>
      <c r="C16" s="28" t="s">
        <v>52</v>
      </c>
      <c r="D16" s="29">
        <v>96</v>
      </c>
      <c r="E16" s="29">
        <v>11</v>
      </c>
      <c r="F16" s="29">
        <f t="shared" si="0"/>
        <v>85</v>
      </c>
      <c r="G16" s="7"/>
      <c r="H16" s="27"/>
      <c r="I16" s="4"/>
      <c r="J16" s="5" t="s">
        <v>78</v>
      </c>
      <c r="K16" s="5" t="s">
        <v>79</v>
      </c>
      <c r="L16" s="6">
        <v>103</v>
      </c>
      <c r="M16" s="6">
        <v>21</v>
      </c>
      <c r="N16" s="6">
        <f t="shared" si="1"/>
        <v>82</v>
      </c>
      <c r="O16" s="7"/>
    </row>
    <row r="17" spans="1:16" ht="12.75" customHeight="1" x14ac:dyDescent="0.2">
      <c r="A17" s="4"/>
      <c r="B17" s="28"/>
      <c r="C17" s="28"/>
      <c r="D17" s="29"/>
      <c r="E17" s="29"/>
      <c r="F17" s="29"/>
      <c r="G17" s="7"/>
      <c r="H17" s="8"/>
      <c r="I17" s="4"/>
      <c r="J17" s="5" t="s">
        <v>80</v>
      </c>
      <c r="K17" s="5" t="s">
        <v>81</v>
      </c>
      <c r="L17" s="6">
        <v>103</v>
      </c>
      <c r="M17" s="6">
        <v>18</v>
      </c>
      <c r="N17" s="6">
        <f t="shared" si="1"/>
        <v>85</v>
      </c>
      <c r="O17" s="7"/>
    </row>
    <row r="18" spans="1:16" ht="12.75" customHeight="1" x14ac:dyDescent="0.2">
      <c r="A18" s="4"/>
      <c r="B18" s="28"/>
      <c r="C18" s="28"/>
      <c r="D18" s="29"/>
      <c r="E18" s="29"/>
      <c r="F18" s="29"/>
      <c r="G18" s="7"/>
      <c r="H18" s="27"/>
      <c r="I18" s="4"/>
      <c r="J18" s="5"/>
      <c r="K18" s="5"/>
      <c r="L18" s="6"/>
      <c r="M18" s="6"/>
      <c r="N18" s="6">
        <f t="shared" si="1"/>
        <v>0</v>
      </c>
      <c r="O18" s="7"/>
    </row>
    <row r="19" spans="1:16" ht="12.75" customHeight="1" thickBot="1" x14ac:dyDescent="0.25">
      <c r="A19" s="37"/>
      <c r="B19" s="5"/>
      <c r="C19" s="5"/>
      <c r="D19" s="6"/>
      <c r="E19" s="6"/>
      <c r="F19" s="6"/>
      <c r="G19" s="7"/>
      <c r="H19" s="8"/>
      <c r="I19" s="4"/>
      <c r="J19" s="5"/>
      <c r="K19" s="5"/>
      <c r="L19" s="6"/>
      <c r="M19" s="6"/>
      <c r="N19" s="6"/>
      <c r="O19" s="7"/>
    </row>
    <row r="20" spans="1:16" ht="12.75" customHeight="1" thickBot="1" x14ac:dyDescent="0.25">
      <c r="B20" s="13"/>
      <c r="C20" s="13"/>
      <c r="D20" s="13"/>
      <c r="E20" s="13"/>
      <c r="F20" s="13"/>
      <c r="G20" s="13"/>
      <c r="H20" s="27"/>
      <c r="I20" s="13"/>
      <c r="J20" s="13"/>
      <c r="K20" s="13"/>
      <c r="L20" s="14"/>
      <c r="M20" s="15"/>
      <c r="N20" s="14"/>
      <c r="O20" s="16"/>
    </row>
    <row r="21" spans="1:16" ht="12.75" customHeight="1" thickBot="1" x14ac:dyDescent="0.25">
      <c r="H21" s="27"/>
      <c r="I21" s="23"/>
      <c r="J21" s="34" t="s">
        <v>4</v>
      </c>
      <c r="K21" s="24"/>
      <c r="L21" s="25" t="s">
        <v>0</v>
      </c>
      <c r="M21" s="25" t="s">
        <v>1</v>
      </c>
      <c r="N21" s="25" t="s">
        <v>2</v>
      </c>
      <c r="O21" s="26" t="s">
        <v>3</v>
      </c>
    </row>
    <row r="22" spans="1:16" ht="15" customHeight="1" x14ac:dyDescent="0.2">
      <c r="A22" s="23"/>
      <c r="B22" s="40" t="s">
        <v>6</v>
      </c>
      <c r="C22" s="24"/>
      <c r="D22" s="25" t="s">
        <v>0</v>
      </c>
      <c r="E22" s="25" t="s">
        <v>1</v>
      </c>
      <c r="F22" s="25" t="s">
        <v>2</v>
      </c>
      <c r="G22" s="26" t="s">
        <v>3</v>
      </c>
      <c r="H22" s="8"/>
      <c r="I22" s="4"/>
      <c r="J22" s="35"/>
      <c r="K22" s="5"/>
      <c r="L22" s="6"/>
      <c r="M22" s="6"/>
      <c r="N22" s="6"/>
      <c r="O22" s="7"/>
    </row>
    <row r="23" spans="1:16" ht="18" customHeight="1" x14ac:dyDescent="0.2">
      <c r="A23" s="4"/>
      <c r="B23" s="5" t="s">
        <v>30</v>
      </c>
      <c r="C23" s="28" t="s">
        <v>29</v>
      </c>
      <c r="D23" s="6">
        <v>99</v>
      </c>
      <c r="E23" s="6">
        <v>28</v>
      </c>
      <c r="F23" s="6">
        <f>D23-E23</f>
        <v>71</v>
      </c>
      <c r="G23" s="7">
        <v>19</v>
      </c>
      <c r="H23" s="6"/>
      <c r="I23" s="4"/>
      <c r="J23" t="s">
        <v>33</v>
      </c>
      <c r="K23" t="s">
        <v>10</v>
      </c>
      <c r="L23" s="3">
        <v>99</v>
      </c>
      <c r="M23" s="3">
        <v>22</v>
      </c>
      <c r="N23" s="6">
        <f>L23-M23</f>
        <v>77</v>
      </c>
      <c r="O23" s="7">
        <v>10</v>
      </c>
    </row>
    <row r="24" spans="1:16" ht="12.75" customHeight="1" x14ac:dyDescent="0.2">
      <c r="A24" s="4"/>
      <c r="B24" s="5" t="s">
        <v>82</v>
      </c>
      <c r="C24" s="5" t="s">
        <v>83</v>
      </c>
      <c r="D24" s="6">
        <v>101</v>
      </c>
      <c r="E24" s="6">
        <v>30</v>
      </c>
      <c r="F24" s="6">
        <f t="shared" ref="F24:F27" si="2">D24-E24</f>
        <v>71</v>
      </c>
      <c r="G24" s="7">
        <v>12</v>
      </c>
      <c r="H24" s="6"/>
      <c r="I24" s="4"/>
      <c r="J24" s="2" t="s">
        <v>98</v>
      </c>
      <c r="K24" s="2" t="s">
        <v>99</v>
      </c>
      <c r="L24" s="3">
        <v>107</v>
      </c>
      <c r="M24" s="3">
        <v>29</v>
      </c>
      <c r="N24" s="6">
        <f>L24-M24</f>
        <v>78</v>
      </c>
      <c r="O24" s="7"/>
    </row>
    <row r="25" spans="1:16" ht="12.75" customHeight="1" thickBot="1" x14ac:dyDescent="0.25">
      <c r="A25" s="4"/>
      <c r="B25" s="5" t="s">
        <v>84</v>
      </c>
      <c r="C25" s="5" t="s">
        <v>85</v>
      </c>
      <c r="D25" s="6">
        <v>103</v>
      </c>
      <c r="E25" s="6">
        <v>28</v>
      </c>
      <c r="F25" s="6">
        <f t="shared" si="2"/>
        <v>75</v>
      </c>
      <c r="G25" s="7"/>
      <c r="H25" s="6"/>
      <c r="I25" s="4"/>
      <c r="J25" s="5"/>
      <c r="K25" s="5"/>
      <c r="L25" s="6"/>
      <c r="M25" s="39"/>
      <c r="N25" s="6"/>
      <c r="O25" s="7"/>
    </row>
    <row r="26" spans="1:16" ht="12.75" customHeight="1" thickBot="1" x14ac:dyDescent="0.25">
      <c r="A26" s="4"/>
      <c r="B26" s="5" t="s">
        <v>86</v>
      </c>
      <c r="C26" s="5" t="s">
        <v>76</v>
      </c>
      <c r="D26" s="6">
        <v>112</v>
      </c>
      <c r="E26" s="6">
        <v>33</v>
      </c>
      <c r="F26" s="6">
        <f t="shared" si="2"/>
        <v>79</v>
      </c>
      <c r="G26" s="7"/>
      <c r="H26" s="27"/>
      <c r="I26" s="13"/>
      <c r="J26" s="13"/>
      <c r="K26" s="13"/>
      <c r="L26" s="14"/>
      <c r="M26" s="15"/>
      <c r="N26" s="14"/>
      <c r="O26" s="16"/>
    </row>
    <row r="27" spans="1:16" ht="12.75" customHeight="1" x14ac:dyDescent="0.2">
      <c r="A27" s="4"/>
      <c r="B27" s="5" t="s">
        <v>87</v>
      </c>
      <c r="C27" s="5" t="s">
        <v>88</v>
      </c>
      <c r="D27" s="6">
        <v>124</v>
      </c>
      <c r="E27" s="6">
        <v>32</v>
      </c>
      <c r="F27" s="6">
        <f t="shared" si="2"/>
        <v>92</v>
      </c>
      <c r="G27" s="7"/>
      <c r="H27" s="8"/>
      <c r="I27" s="23"/>
      <c r="J27" s="40" t="s">
        <v>93</v>
      </c>
      <c r="K27" s="24"/>
      <c r="L27" s="25" t="s">
        <v>0</v>
      </c>
      <c r="M27" s="25" t="s">
        <v>1</v>
      </c>
      <c r="N27" s="25" t="s">
        <v>2</v>
      </c>
      <c r="O27" s="26" t="s">
        <v>3</v>
      </c>
    </row>
    <row r="28" spans="1:16" ht="12.75" customHeight="1" x14ac:dyDescent="0.2">
      <c r="A28" s="4"/>
      <c r="B28" s="5" t="s">
        <v>89</v>
      </c>
      <c r="C28" s="5" t="s">
        <v>90</v>
      </c>
      <c r="D28" s="6" t="s">
        <v>91</v>
      </c>
      <c r="E28" s="6">
        <v>26</v>
      </c>
      <c r="F28" s="39" t="s">
        <v>92</v>
      </c>
      <c r="G28" s="7"/>
      <c r="H28" s="6"/>
      <c r="I28" s="4"/>
      <c r="J28" s="35"/>
      <c r="K28" s="5"/>
      <c r="L28" s="6"/>
      <c r="M28" s="6"/>
      <c r="N28" s="6"/>
      <c r="O28" s="7"/>
    </row>
    <row r="29" spans="1:16" ht="12.75" customHeight="1" x14ac:dyDescent="0.2">
      <c r="A29" s="4"/>
      <c r="B29" s="5"/>
      <c r="C29" s="5"/>
      <c r="D29" s="6"/>
      <c r="E29" s="6"/>
      <c r="F29" s="6"/>
      <c r="G29" s="7"/>
      <c r="H29" s="6"/>
      <c r="I29" s="4"/>
      <c r="J29" s="5" t="s">
        <v>94</v>
      </c>
      <c r="K29" s="5" t="s">
        <v>95</v>
      </c>
      <c r="L29" s="6">
        <v>110</v>
      </c>
      <c r="M29" s="39">
        <v>34</v>
      </c>
      <c r="N29" s="6">
        <f>L29-M29</f>
        <v>76</v>
      </c>
      <c r="O29" s="7">
        <v>15</v>
      </c>
      <c r="P29" s="12"/>
    </row>
    <row r="30" spans="1:16" ht="12.75" customHeight="1" thickBot="1" x14ac:dyDescent="0.25">
      <c r="A30" s="54"/>
      <c r="B30" s="28"/>
      <c r="C30" s="28"/>
      <c r="D30" s="6"/>
      <c r="E30" s="29"/>
      <c r="F30" s="6"/>
      <c r="G30" s="30"/>
      <c r="H30" s="6"/>
      <c r="I30" s="4"/>
      <c r="K30" s="33" t="s">
        <v>115</v>
      </c>
      <c r="L30" s="136">
        <v>110</v>
      </c>
      <c r="M30" s="94">
        <v>38</v>
      </c>
      <c r="N30" s="136">
        <f>L30-M30</f>
        <v>72</v>
      </c>
      <c r="O30" s="7"/>
      <c r="P30" s="6"/>
    </row>
    <row r="31" spans="1:16" ht="12.75" customHeight="1" x14ac:dyDescent="0.2">
      <c r="A31" s="32"/>
      <c r="B31" s="32"/>
      <c r="C31" s="32"/>
      <c r="D31" s="10"/>
      <c r="E31" s="10"/>
      <c r="F31" s="10"/>
      <c r="G31" s="10"/>
      <c r="H31" s="6"/>
      <c r="I31" s="4"/>
      <c r="J31" s="2" t="s">
        <v>96</v>
      </c>
      <c r="K31" s="2" t="s">
        <v>97</v>
      </c>
      <c r="L31" s="3">
        <v>128</v>
      </c>
      <c r="M31" s="3">
        <v>34</v>
      </c>
      <c r="N31" s="6">
        <f>L31-M31</f>
        <v>94</v>
      </c>
      <c r="O31" s="7"/>
      <c r="P31" s="12"/>
    </row>
    <row r="32" spans="1:16" ht="12.75" customHeight="1" x14ac:dyDescent="0.2">
      <c r="A32" s="4"/>
      <c r="B32" s="5"/>
      <c r="C32" s="5"/>
      <c r="D32" s="6"/>
      <c r="E32" s="6"/>
      <c r="H32" s="6"/>
      <c r="I32" s="4"/>
      <c r="K32" s="33" t="s">
        <v>115</v>
      </c>
      <c r="L32" s="94">
        <v>128</v>
      </c>
      <c r="M32" s="94">
        <v>38</v>
      </c>
      <c r="N32" s="94">
        <f>L32-M32</f>
        <v>90</v>
      </c>
      <c r="O32" s="7"/>
      <c r="P32" s="12"/>
    </row>
    <row r="33" spans="1:18" ht="12.75" customHeight="1" x14ac:dyDescent="0.2">
      <c r="H33" s="6"/>
      <c r="I33" s="4"/>
      <c r="J33" s="2" t="s">
        <v>39</v>
      </c>
      <c r="K33" s="2" t="s">
        <v>40</v>
      </c>
      <c r="L33" s="3" t="s">
        <v>91</v>
      </c>
      <c r="M33" s="3">
        <v>44</v>
      </c>
      <c r="N33" s="39" t="s">
        <v>92</v>
      </c>
      <c r="O33" s="7"/>
      <c r="P33" s="12"/>
    </row>
    <row r="34" spans="1:18" ht="12.75" customHeight="1" x14ac:dyDescent="0.2">
      <c r="H34" s="6"/>
      <c r="I34" s="4"/>
      <c r="J34" s="5"/>
      <c r="K34" s="33" t="s">
        <v>115</v>
      </c>
      <c r="L34" s="94" t="s">
        <v>91</v>
      </c>
      <c r="M34" s="94">
        <v>48</v>
      </c>
      <c r="N34" s="137" t="s">
        <v>92</v>
      </c>
      <c r="O34" s="7"/>
    </row>
    <row r="35" spans="1:18" ht="12.75" customHeight="1" thickBot="1" x14ac:dyDescent="0.25">
      <c r="A35" s="5"/>
      <c r="B35" s="5"/>
      <c r="C35" s="5"/>
      <c r="D35" s="6"/>
      <c r="E35" s="6"/>
      <c r="F35" s="6"/>
      <c r="G35" s="19"/>
      <c r="H35" s="8"/>
      <c r="I35" s="4"/>
      <c r="J35" s="5"/>
      <c r="K35" s="5"/>
      <c r="L35" s="6"/>
      <c r="M35" s="39"/>
      <c r="N35" s="6"/>
      <c r="O35" s="7"/>
    </row>
    <row r="36" spans="1:18" ht="12.75" customHeight="1" x14ac:dyDescent="0.2">
      <c r="A36" s="11"/>
      <c r="B36" s="11"/>
      <c r="C36" s="11"/>
      <c r="D36" s="12"/>
      <c r="E36" s="12"/>
      <c r="F36" s="12"/>
      <c r="G36" s="12"/>
      <c r="H36" s="8"/>
      <c r="I36" s="13"/>
      <c r="J36" s="13"/>
      <c r="K36" s="13"/>
      <c r="L36" s="14"/>
      <c r="M36" s="15"/>
      <c r="N36" s="14"/>
      <c r="O36" s="16"/>
    </row>
    <row r="37" spans="1:18" ht="14.25" customHeight="1" x14ac:dyDescent="0.2">
      <c r="H37" s="8"/>
    </row>
    <row r="38" spans="1:18" ht="12" customHeight="1" x14ac:dyDescent="0.2">
      <c r="A38" s="11"/>
      <c r="H38" s="8"/>
    </row>
    <row r="39" spans="1:18" ht="12.75" customHeight="1" x14ac:dyDescent="0.2">
      <c r="H39" s="8"/>
      <c r="R39" s="38"/>
    </row>
    <row r="40" spans="1:18" ht="14.25" customHeight="1" x14ac:dyDescent="0.25">
      <c r="B40" s="55" t="s">
        <v>25</v>
      </c>
      <c r="H40" s="9"/>
    </row>
    <row r="41" spans="1:18" ht="12.75" customHeight="1" x14ac:dyDescent="0.25">
      <c r="B41" s="33" t="s">
        <v>24</v>
      </c>
      <c r="H41" s="9"/>
    </row>
    <row r="42" spans="1:18" ht="12.75" customHeight="1" x14ac:dyDescent="0.25">
      <c r="B42" s="75" t="s">
        <v>26</v>
      </c>
      <c r="H42" s="9"/>
    </row>
    <row r="43" spans="1:18" ht="12" customHeight="1" x14ac:dyDescent="0.2">
      <c r="H43" s="9"/>
    </row>
    <row r="44" spans="1:18" ht="14.25" customHeight="1" x14ac:dyDescent="0.25">
      <c r="B44" s="124" t="s">
        <v>47</v>
      </c>
      <c r="H44" s="9"/>
    </row>
    <row r="45" spans="1:18" ht="13.5" customHeight="1" x14ac:dyDescent="0.2">
      <c r="H45" s="9"/>
    </row>
    <row r="46" spans="1:18" ht="12.75" customHeight="1" x14ac:dyDescent="0.2">
      <c r="H46" s="9"/>
    </row>
    <row r="47" spans="1:18" ht="13.5" customHeight="1" x14ac:dyDescent="0.2">
      <c r="H47" s="9"/>
    </row>
    <row r="48" spans="1:18" ht="12" customHeight="1" x14ac:dyDescent="0.2">
      <c r="H48" s="9"/>
    </row>
    <row r="49" spans="1:11" ht="12" customHeight="1" x14ac:dyDescent="0.2">
      <c r="H49" s="9"/>
    </row>
    <row r="50" spans="1:11" ht="12" customHeight="1" x14ac:dyDescent="0.2">
      <c r="H50" s="9"/>
    </row>
    <row r="51" spans="1:11" ht="12" customHeight="1" x14ac:dyDescent="0.2">
      <c r="H51" s="9"/>
    </row>
    <row r="52" spans="1:11" ht="12" customHeight="1" x14ac:dyDescent="0.2">
      <c r="H52" s="9"/>
    </row>
    <row r="53" spans="1:11" ht="12" customHeight="1" x14ac:dyDescent="0.2">
      <c r="H53" s="6"/>
    </row>
    <row r="54" spans="1:11" ht="12" customHeight="1" x14ac:dyDescent="0.25">
      <c r="H54" s="17"/>
      <c r="J54" s="89"/>
    </row>
    <row r="55" spans="1:11" ht="12" customHeight="1" x14ac:dyDescent="0.25">
      <c r="A55" s="3"/>
      <c r="B55" s="3"/>
      <c r="C55" s="3"/>
      <c r="H55" s="8"/>
      <c r="K55" s="90"/>
    </row>
    <row r="56" spans="1:11" ht="12" customHeight="1" x14ac:dyDescent="0.2">
      <c r="A56" s="3"/>
      <c r="B56" s="3"/>
      <c r="C56" s="3"/>
      <c r="H56" s="8"/>
    </row>
    <row r="57" spans="1:11" ht="12" customHeight="1" x14ac:dyDescent="0.2">
      <c r="A57" s="3"/>
      <c r="B57" s="3"/>
      <c r="C57" s="3"/>
      <c r="H57" s="8"/>
    </row>
    <row r="58" spans="1:11" ht="12" customHeight="1" x14ac:dyDescent="0.2">
      <c r="A58" s="3"/>
      <c r="B58" s="3"/>
      <c r="C58" s="3"/>
      <c r="H58" s="8"/>
    </row>
    <row r="59" spans="1:11" ht="12" customHeight="1" x14ac:dyDescent="0.2">
      <c r="A59" s="3"/>
      <c r="B59" s="3"/>
      <c r="C59" s="3"/>
      <c r="H59" s="8"/>
    </row>
    <row r="60" spans="1:11" ht="9.75" customHeight="1" x14ac:dyDescent="0.2">
      <c r="A60" s="3"/>
      <c r="B60" s="3"/>
      <c r="C60" s="3"/>
      <c r="H60" s="8"/>
    </row>
    <row r="61" spans="1:11" ht="12" customHeight="1" x14ac:dyDescent="0.2">
      <c r="A61" s="5"/>
      <c r="B61" s="5"/>
      <c r="C61" s="5"/>
      <c r="D61" s="6"/>
      <c r="E61" s="9"/>
      <c r="F61" s="9"/>
      <c r="G61" s="9"/>
      <c r="H61" s="8"/>
      <c r="I61"/>
    </row>
    <row r="62" spans="1:11" ht="12" customHeight="1" x14ac:dyDescent="0.2">
      <c r="A62" s="5"/>
      <c r="B62" s="5"/>
      <c r="C62" s="5"/>
      <c r="D62" s="6"/>
      <c r="E62" s="9"/>
      <c r="F62" s="9"/>
      <c r="G62" s="9"/>
      <c r="H62" s="6"/>
      <c r="I62"/>
    </row>
    <row r="63" spans="1:11" x14ac:dyDescent="0.2">
      <c r="A63" s="5"/>
      <c r="B63" s="5"/>
      <c r="C63" s="31"/>
      <c r="D63" s="6"/>
      <c r="E63" s="6"/>
      <c r="F63" s="6"/>
      <c r="G63" s="6"/>
      <c r="H63" s="6"/>
    </row>
    <row r="64" spans="1:11" x14ac:dyDescent="0.2">
      <c r="A64" s="11"/>
      <c r="B64" s="11"/>
      <c r="H64" s="6"/>
    </row>
    <row r="65" spans="1:15" x14ac:dyDescent="0.2">
      <c r="A65" s="11"/>
      <c r="B65" s="11"/>
      <c r="H65"/>
    </row>
    <row r="66" spans="1:15" x14ac:dyDescent="0.2">
      <c r="H66"/>
    </row>
    <row r="67" spans="1:15" x14ac:dyDescent="0.2">
      <c r="J67"/>
      <c r="K67"/>
      <c r="L67"/>
      <c r="M67"/>
      <c r="N67"/>
      <c r="O67"/>
    </row>
    <row r="68" spans="1:15" x14ac:dyDescent="0.2">
      <c r="J68"/>
      <c r="K68"/>
      <c r="L68"/>
      <c r="M68"/>
      <c r="N68"/>
      <c r="O68"/>
    </row>
    <row r="69" spans="1:15" x14ac:dyDescent="0.2">
      <c r="A69" s="18"/>
      <c r="B69" s="18"/>
      <c r="C69" s="18"/>
      <c r="D69" s="18"/>
      <c r="E69" s="18"/>
      <c r="F69" s="18"/>
      <c r="G69" s="18"/>
    </row>
    <row r="70" spans="1:15" x14ac:dyDescent="0.2">
      <c r="A70"/>
      <c r="B70"/>
      <c r="C70"/>
      <c r="D70"/>
      <c r="E70"/>
      <c r="F70"/>
      <c r="G70"/>
    </row>
    <row r="71" spans="1:15" x14ac:dyDescent="0.2">
      <c r="A71"/>
      <c r="B71"/>
      <c r="C71"/>
      <c r="D71"/>
      <c r="E71"/>
      <c r="F71"/>
      <c r="G71"/>
    </row>
    <row r="72" spans="1:15" x14ac:dyDescent="0.2">
      <c r="A72"/>
      <c r="B72"/>
      <c r="C72"/>
      <c r="D72"/>
      <c r="E72"/>
      <c r="F72"/>
      <c r="G72"/>
    </row>
  </sheetData>
  <mergeCells count="3">
    <mergeCell ref="A2:O2"/>
    <mergeCell ref="A4:O4"/>
    <mergeCell ref="A3:O3"/>
  </mergeCells>
  <phoneticPr fontId="7" type="noConversion"/>
  <hyperlinks>
    <hyperlink ref="B44" r:id="rId1"/>
  </hyperlinks>
  <pageMargins left="0.4" right="0.18" top="0.7" bottom="0.28999999999999998" header="0.18" footer="0.19"/>
  <pageSetup scale="92" orientation="portrait" verticalDpi="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workbookViewId="0">
      <selection activeCell="C3" sqref="C3"/>
    </sheetView>
  </sheetViews>
  <sheetFormatPr defaultRowHeight="12.75" x14ac:dyDescent="0.2"/>
  <cols>
    <col min="1" max="1" width="2.42578125" customWidth="1"/>
    <col min="2" max="2" width="2" customWidth="1"/>
    <col min="3" max="3" width="16.28515625" customWidth="1"/>
    <col min="4" max="4" width="13.42578125" customWidth="1"/>
    <col min="5" max="5" width="6" style="3" customWidth="1"/>
    <col min="6" max="6" width="4.5703125" style="3" customWidth="1"/>
    <col min="7" max="7" width="5.5703125" style="3" customWidth="1"/>
    <col min="8" max="8" width="4.42578125" style="3" customWidth="1"/>
    <col min="9" max="9" width="4.5703125" style="3" customWidth="1"/>
    <col min="10" max="10" width="6" style="3" customWidth="1"/>
    <col min="11" max="11" width="16.140625" customWidth="1"/>
    <col min="12" max="12" width="13" customWidth="1"/>
    <col min="13" max="13" width="5.7109375" customWidth="1"/>
    <col min="14" max="14" width="4.85546875" customWidth="1"/>
    <col min="15" max="15" width="2.5703125" customWidth="1"/>
    <col min="16" max="16" width="14.28515625" customWidth="1"/>
    <col min="17" max="17" width="12.5703125" customWidth="1"/>
    <col min="18" max="18" width="18.140625" customWidth="1"/>
    <col min="19" max="19" width="10.7109375" customWidth="1"/>
    <col min="20" max="20" width="10.5703125" customWidth="1"/>
    <col min="21" max="21" width="17.85546875" customWidth="1"/>
    <col min="22" max="24" width="6.140625" style="3" customWidth="1"/>
  </cols>
  <sheetData>
    <row r="1" spans="1:24" ht="30" customHeight="1" x14ac:dyDescent="0.35">
      <c r="A1" s="125"/>
      <c r="G1" s="93" t="s">
        <v>31</v>
      </c>
      <c r="N1" s="94"/>
      <c r="O1" s="106"/>
      <c r="P1" s="131" t="s">
        <v>41</v>
      </c>
      <c r="Q1" s="131"/>
      <c r="R1" s="131"/>
      <c r="S1" s="131"/>
      <c r="T1" s="131"/>
      <c r="U1" s="131"/>
    </row>
    <row r="2" spans="1:24" ht="19.5" customHeight="1" x14ac:dyDescent="0.3">
      <c r="A2" s="125"/>
      <c r="G2" s="91" t="s">
        <v>48</v>
      </c>
      <c r="N2" s="94"/>
      <c r="O2" s="107"/>
      <c r="P2" s="132" t="s">
        <v>48</v>
      </c>
      <c r="Q2" s="132"/>
      <c r="R2" s="132"/>
      <c r="S2" s="132"/>
      <c r="T2" s="132"/>
      <c r="U2" s="132"/>
    </row>
    <row r="3" spans="1:24" ht="20.25" customHeight="1" x14ac:dyDescent="0.3">
      <c r="A3" s="125"/>
      <c r="G3" s="105" t="s">
        <v>60</v>
      </c>
      <c r="N3" s="94"/>
      <c r="O3" s="107"/>
      <c r="P3" s="131" t="s">
        <v>41</v>
      </c>
      <c r="Q3" s="131"/>
      <c r="R3" s="131"/>
      <c r="S3" s="131"/>
      <c r="T3" s="131"/>
      <c r="U3" s="131"/>
    </row>
    <row r="4" spans="1:24" ht="13.5" customHeight="1" thickBot="1" x14ac:dyDescent="0.3">
      <c r="A4" s="125"/>
      <c r="F4" s="95"/>
      <c r="N4" s="94"/>
      <c r="O4" s="108"/>
    </row>
    <row r="5" spans="1:24" ht="13.5" customHeight="1" thickBot="1" x14ac:dyDescent="0.35">
      <c r="A5" s="125"/>
      <c r="B5" s="76"/>
      <c r="C5" s="77"/>
      <c r="D5" s="77"/>
      <c r="E5" s="10"/>
      <c r="F5" s="10"/>
      <c r="G5" s="78"/>
      <c r="H5" s="79"/>
      <c r="I5" s="10"/>
      <c r="J5" s="10"/>
      <c r="K5" s="77"/>
      <c r="L5" s="77"/>
      <c r="M5" s="80"/>
      <c r="N5" s="3"/>
      <c r="P5" s="109" t="s">
        <v>42</v>
      </c>
      <c r="Q5" s="109" t="s">
        <v>5</v>
      </c>
      <c r="R5" s="109" t="s">
        <v>43</v>
      </c>
      <c r="S5" s="110" t="s">
        <v>44</v>
      </c>
      <c r="T5" s="111" t="s">
        <v>15</v>
      </c>
      <c r="U5" s="111" t="s">
        <v>45</v>
      </c>
      <c r="V5" s="94"/>
      <c r="W5" s="94"/>
      <c r="X5" s="94"/>
    </row>
    <row r="6" spans="1:24" ht="15.75" customHeight="1" x14ac:dyDescent="0.3">
      <c r="A6" s="125"/>
      <c r="B6" s="42"/>
      <c r="C6" s="18"/>
      <c r="D6" s="18"/>
      <c r="E6" s="12"/>
      <c r="F6" s="12"/>
      <c r="G6" s="44" t="s">
        <v>21</v>
      </c>
      <c r="H6" s="44"/>
      <c r="I6" s="12"/>
      <c r="J6" s="12"/>
      <c r="K6" s="18"/>
      <c r="L6" s="18"/>
      <c r="M6" s="20"/>
      <c r="N6" s="96"/>
      <c r="P6" s="112" t="s">
        <v>38</v>
      </c>
      <c r="Q6" s="113" t="s">
        <v>57</v>
      </c>
      <c r="R6" s="113" t="s">
        <v>108</v>
      </c>
      <c r="S6" s="133">
        <v>6.43</v>
      </c>
      <c r="T6" s="115">
        <f>S6</f>
        <v>6.43</v>
      </c>
      <c r="U6" s="116"/>
    </row>
    <row r="7" spans="1:24" ht="3.75" customHeight="1" x14ac:dyDescent="0.3">
      <c r="A7" s="125"/>
      <c r="B7" s="42"/>
      <c r="C7" s="18"/>
      <c r="D7" s="18"/>
      <c r="E7" s="12"/>
      <c r="F7" s="12"/>
      <c r="G7" s="44"/>
      <c r="H7" s="44"/>
      <c r="I7" s="12"/>
      <c r="J7" s="12"/>
      <c r="K7" s="18"/>
      <c r="L7" s="18"/>
      <c r="M7" s="20"/>
      <c r="N7" s="3"/>
      <c r="P7" s="121"/>
      <c r="Q7" s="122"/>
      <c r="R7" s="122"/>
      <c r="S7" s="134"/>
      <c r="T7" s="123"/>
    </row>
    <row r="8" spans="1:24" ht="15" customHeight="1" x14ac:dyDescent="0.25">
      <c r="A8" s="125"/>
      <c r="B8" s="45"/>
      <c r="C8" s="65" t="s">
        <v>22</v>
      </c>
      <c r="D8" s="127">
        <v>6.4285714285714288</v>
      </c>
      <c r="E8" s="72" t="s">
        <v>28</v>
      </c>
      <c r="F8" s="97"/>
      <c r="G8" s="98" t="s">
        <v>16</v>
      </c>
      <c r="H8" s="92"/>
      <c r="I8" s="66"/>
      <c r="J8" s="65" t="s">
        <v>17</v>
      </c>
      <c r="K8" s="65"/>
      <c r="L8" s="126">
        <v>50</v>
      </c>
      <c r="M8" s="81" t="s">
        <v>28</v>
      </c>
      <c r="N8" s="96"/>
      <c r="P8" s="112" t="s">
        <v>55</v>
      </c>
      <c r="Q8" s="113" t="s">
        <v>56</v>
      </c>
      <c r="R8" s="113" t="s">
        <v>107</v>
      </c>
      <c r="S8" s="133">
        <v>6.43</v>
      </c>
      <c r="T8" s="115">
        <f>S8</f>
        <v>6.43</v>
      </c>
      <c r="U8" s="116"/>
    </row>
    <row r="9" spans="1:24" ht="15" x14ac:dyDescent="0.25">
      <c r="A9" s="125"/>
      <c r="B9" s="45"/>
      <c r="C9" s="47" t="s">
        <v>18</v>
      </c>
      <c r="D9" s="47" t="s">
        <v>5</v>
      </c>
      <c r="E9" s="46" t="s">
        <v>11</v>
      </c>
      <c r="F9" s="46" t="s">
        <v>12</v>
      </c>
      <c r="G9" s="57" t="s">
        <v>19</v>
      </c>
      <c r="H9" s="58" t="s">
        <v>20</v>
      </c>
      <c r="I9" s="46" t="s">
        <v>12</v>
      </c>
      <c r="J9" s="46" t="s">
        <v>11</v>
      </c>
      <c r="K9" s="47" t="s">
        <v>18</v>
      </c>
      <c r="L9" s="82" t="s">
        <v>5</v>
      </c>
      <c r="M9" s="51"/>
      <c r="N9" s="96"/>
      <c r="P9" s="112" t="s">
        <v>36</v>
      </c>
      <c r="Q9" s="112" t="s">
        <v>37</v>
      </c>
      <c r="R9" s="113" t="s">
        <v>103</v>
      </c>
      <c r="S9" s="133">
        <v>6.43</v>
      </c>
      <c r="T9" s="115">
        <f t="shared" ref="T9:T10" si="0">S9</f>
        <v>6.43</v>
      </c>
      <c r="U9" s="116"/>
    </row>
    <row r="10" spans="1:24" ht="15" x14ac:dyDescent="0.25">
      <c r="A10" s="125"/>
      <c r="B10" s="36"/>
      <c r="C10" s="67"/>
      <c r="D10" s="67"/>
      <c r="E10" s="83">
        <v>4</v>
      </c>
      <c r="F10" s="84">
        <v>2</v>
      </c>
      <c r="G10" s="59">
        <v>1</v>
      </c>
      <c r="H10" s="73">
        <v>4</v>
      </c>
      <c r="I10" s="85">
        <v>5</v>
      </c>
      <c r="J10" s="83">
        <v>3</v>
      </c>
      <c r="K10" s="67"/>
      <c r="L10" s="86"/>
      <c r="M10" s="68"/>
      <c r="N10" s="3"/>
      <c r="P10" s="112" t="s">
        <v>49</v>
      </c>
      <c r="Q10" s="112" t="s">
        <v>50</v>
      </c>
      <c r="R10" s="113" t="s">
        <v>104</v>
      </c>
      <c r="S10" s="133">
        <v>6.43</v>
      </c>
      <c r="T10" s="115">
        <f t="shared" si="0"/>
        <v>6.43</v>
      </c>
      <c r="U10" s="116"/>
    </row>
    <row r="11" spans="1:24" ht="15" x14ac:dyDescent="0.25">
      <c r="A11" s="125"/>
      <c r="B11" s="42"/>
      <c r="C11" s="69"/>
      <c r="D11" s="67"/>
      <c r="E11" s="52">
        <v>3</v>
      </c>
      <c r="F11" s="84">
        <v>5</v>
      </c>
      <c r="G11" s="59">
        <v>2</v>
      </c>
      <c r="H11" s="74">
        <v>3</v>
      </c>
      <c r="I11" s="85">
        <v>5</v>
      </c>
      <c r="J11" s="83">
        <v>2</v>
      </c>
      <c r="K11" s="69"/>
      <c r="L11" s="67"/>
      <c r="M11" s="70"/>
      <c r="N11" s="3"/>
      <c r="P11" s="112" t="s">
        <v>30</v>
      </c>
      <c r="Q11" s="113" t="s">
        <v>29</v>
      </c>
      <c r="R11" s="113" t="s">
        <v>110</v>
      </c>
      <c r="S11" s="133">
        <v>50</v>
      </c>
      <c r="T11" s="115"/>
      <c r="U11" s="116"/>
    </row>
    <row r="12" spans="1:24" ht="15" x14ac:dyDescent="0.25">
      <c r="A12" s="125"/>
      <c r="B12" s="42"/>
      <c r="C12" s="69" t="s">
        <v>36</v>
      </c>
      <c r="D12" s="67" t="s">
        <v>37</v>
      </c>
      <c r="E12" s="52">
        <v>3</v>
      </c>
      <c r="F12" s="84">
        <v>1</v>
      </c>
      <c r="G12" s="59">
        <v>3</v>
      </c>
      <c r="H12" s="74">
        <v>4</v>
      </c>
      <c r="I12" s="85">
        <v>2</v>
      </c>
      <c r="J12" s="83">
        <v>2</v>
      </c>
      <c r="K12" s="69"/>
      <c r="L12" s="67"/>
      <c r="M12" s="70"/>
      <c r="N12" s="3"/>
      <c r="P12" s="112" t="s">
        <v>30</v>
      </c>
      <c r="Q12" s="113" t="s">
        <v>29</v>
      </c>
      <c r="R12" s="113" t="s">
        <v>113</v>
      </c>
      <c r="S12" s="133">
        <v>18.329999999999998</v>
      </c>
      <c r="T12" s="115">
        <f>SUM(S11:S12)</f>
        <v>68.33</v>
      </c>
      <c r="U12" s="116"/>
    </row>
    <row r="13" spans="1:24" ht="15" x14ac:dyDescent="0.25">
      <c r="A13" s="125"/>
      <c r="B13" s="42"/>
      <c r="C13" s="69" t="s">
        <v>49</v>
      </c>
      <c r="D13" s="67" t="s">
        <v>50</v>
      </c>
      <c r="E13" s="52">
        <v>4</v>
      </c>
      <c r="F13" s="84">
        <v>1</v>
      </c>
      <c r="G13" s="59">
        <v>4</v>
      </c>
      <c r="H13" s="74">
        <v>4</v>
      </c>
      <c r="I13" s="85">
        <v>2</v>
      </c>
      <c r="J13" s="83">
        <v>3</v>
      </c>
      <c r="K13" s="69"/>
      <c r="L13" s="135"/>
      <c r="M13" s="70"/>
      <c r="N13" s="3"/>
      <c r="P13" s="112" t="s">
        <v>58</v>
      </c>
      <c r="Q13" s="113" t="s">
        <v>59</v>
      </c>
      <c r="R13" s="113" t="s">
        <v>109</v>
      </c>
      <c r="S13" s="133">
        <v>6.43</v>
      </c>
      <c r="T13" s="115"/>
      <c r="U13" s="116"/>
    </row>
    <row r="14" spans="1:24" ht="15" x14ac:dyDescent="0.25">
      <c r="A14" s="125"/>
      <c r="B14" s="42"/>
      <c r="C14" s="69"/>
      <c r="D14" s="67"/>
      <c r="E14" s="52">
        <v>6</v>
      </c>
      <c r="F14" s="84">
        <v>6</v>
      </c>
      <c r="G14" s="59">
        <v>5</v>
      </c>
      <c r="H14" s="74">
        <v>5</v>
      </c>
      <c r="I14" s="85">
        <v>5</v>
      </c>
      <c r="J14" s="83">
        <v>4</v>
      </c>
      <c r="K14" s="69"/>
      <c r="L14" s="67"/>
      <c r="M14" s="70"/>
      <c r="N14" s="3"/>
      <c r="P14" s="112" t="s">
        <v>58</v>
      </c>
      <c r="Q14" s="112" t="s">
        <v>59</v>
      </c>
      <c r="R14" s="113" t="s">
        <v>111</v>
      </c>
      <c r="S14" s="133">
        <v>50</v>
      </c>
      <c r="T14" s="115">
        <f>SUM(S13:S14)</f>
        <v>56.43</v>
      </c>
      <c r="U14" s="116"/>
    </row>
    <row r="15" spans="1:24" ht="15" x14ac:dyDescent="0.25">
      <c r="A15" s="125"/>
      <c r="B15" s="53"/>
      <c r="C15" s="69"/>
      <c r="D15" s="67"/>
      <c r="E15" s="52">
        <v>5</v>
      </c>
      <c r="F15" s="84">
        <v>4</v>
      </c>
      <c r="G15" s="59">
        <v>6</v>
      </c>
      <c r="H15" s="74">
        <v>4</v>
      </c>
      <c r="I15" s="85">
        <v>3</v>
      </c>
      <c r="J15" s="83">
        <v>3</v>
      </c>
      <c r="K15" s="69"/>
      <c r="L15" s="67"/>
      <c r="M15" s="70"/>
      <c r="N15" s="3"/>
      <c r="P15" s="112" t="s">
        <v>70</v>
      </c>
      <c r="Q15" s="112" t="s">
        <v>71</v>
      </c>
      <c r="R15" s="113" t="s">
        <v>113</v>
      </c>
      <c r="S15" s="133">
        <v>18.329999999999998</v>
      </c>
      <c r="T15" s="115">
        <f t="shared" ref="T15" si="1">S15</f>
        <v>18.329999999999998</v>
      </c>
      <c r="U15" s="116"/>
    </row>
    <row r="16" spans="1:24" ht="15" x14ac:dyDescent="0.25">
      <c r="A16" s="125"/>
      <c r="B16" s="53"/>
      <c r="C16" s="69" t="s">
        <v>51</v>
      </c>
      <c r="D16" s="67" t="s">
        <v>52</v>
      </c>
      <c r="E16" s="52">
        <v>5</v>
      </c>
      <c r="F16" s="84">
        <v>1</v>
      </c>
      <c r="G16" s="59">
        <v>7</v>
      </c>
      <c r="H16" s="74">
        <v>5</v>
      </c>
      <c r="I16" s="85">
        <v>6</v>
      </c>
      <c r="J16" s="83">
        <v>4</v>
      </c>
      <c r="K16" s="69"/>
      <c r="L16" s="67"/>
      <c r="M16" s="70"/>
      <c r="N16" s="3"/>
      <c r="P16" s="112" t="s">
        <v>53</v>
      </c>
      <c r="Q16" s="113" t="s">
        <v>54</v>
      </c>
      <c r="R16" s="113" t="s">
        <v>106</v>
      </c>
      <c r="S16" s="133">
        <v>6.43</v>
      </c>
      <c r="T16" s="115"/>
      <c r="U16" s="116"/>
    </row>
    <row r="17" spans="1:24" ht="15" x14ac:dyDescent="0.25">
      <c r="A17" s="125"/>
      <c r="B17" s="53"/>
      <c r="C17" s="69"/>
      <c r="D17" s="67"/>
      <c r="E17" s="52">
        <v>5</v>
      </c>
      <c r="F17" s="84">
        <v>4</v>
      </c>
      <c r="G17" s="59">
        <v>8</v>
      </c>
      <c r="H17" s="74">
        <v>4</v>
      </c>
      <c r="I17" s="85">
        <v>2</v>
      </c>
      <c r="J17" s="83">
        <v>3</v>
      </c>
      <c r="K17" s="69"/>
      <c r="L17" s="67"/>
      <c r="M17" s="70"/>
      <c r="N17" s="3"/>
      <c r="P17" s="112" t="s">
        <v>53</v>
      </c>
      <c r="Q17" s="113" t="s">
        <v>54</v>
      </c>
      <c r="R17" s="113" t="s">
        <v>112</v>
      </c>
      <c r="S17" s="133">
        <v>18.329999999999998</v>
      </c>
      <c r="T17" s="115"/>
      <c r="U17" s="116"/>
    </row>
    <row r="18" spans="1:24" ht="15" x14ac:dyDescent="0.25">
      <c r="A18" s="125"/>
      <c r="B18" s="53"/>
      <c r="C18" s="69" t="s">
        <v>53</v>
      </c>
      <c r="D18" s="67" t="s">
        <v>54</v>
      </c>
      <c r="E18" s="52">
        <v>3</v>
      </c>
      <c r="F18" s="84">
        <v>1</v>
      </c>
      <c r="G18" s="59">
        <v>9</v>
      </c>
      <c r="H18" s="74">
        <v>3</v>
      </c>
      <c r="I18" s="85">
        <v>6</v>
      </c>
      <c r="J18" s="83">
        <v>2</v>
      </c>
      <c r="K18" s="69"/>
      <c r="L18" s="67"/>
      <c r="M18" s="70"/>
      <c r="N18" s="3"/>
      <c r="P18" s="112" t="s">
        <v>53</v>
      </c>
      <c r="Q18" s="113" t="s">
        <v>54</v>
      </c>
      <c r="R18" s="113" t="s">
        <v>114</v>
      </c>
      <c r="S18" s="133">
        <v>18.329999999999998</v>
      </c>
      <c r="T18" s="115">
        <f>SUM(S16:S18)</f>
        <v>43.089999999999996</v>
      </c>
      <c r="U18" s="116"/>
    </row>
    <row r="19" spans="1:24" ht="15" x14ac:dyDescent="0.25">
      <c r="A19" s="125"/>
      <c r="B19" s="53"/>
      <c r="C19" s="69"/>
      <c r="D19" s="67"/>
      <c r="E19" s="52">
        <v>5</v>
      </c>
      <c r="F19" s="84">
        <v>6</v>
      </c>
      <c r="G19" s="59">
        <v>10</v>
      </c>
      <c r="H19" s="74">
        <v>4</v>
      </c>
      <c r="I19" s="85">
        <v>3</v>
      </c>
      <c r="J19" s="83">
        <v>3</v>
      </c>
      <c r="K19" s="69"/>
      <c r="L19" s="67"/>
      <c r="M19" s="70"/>
      <c r="N19" s="3"/>
      <c r="P19" s="112" t="s">
        <v>74</v>
      </c>
      <c r="Q19" s="113" t="s">
        <v>73</v>
      </c>
      <c r="R19" s="113" t="s">
        <v>112</v>
      </c>
      <c r="S19" s="133">
        <v>18.329999999999998</v>
      </c>
      <c r="T19" s="115">
        <f t="shared" ref="T19:T21" si="2">S19</f>
        <v>18.329999999999998</v>
      </c>
      <c r="U19" s="116"/>
    </row>
    <row r="20" spans="1:24" ht="15" x14ac:dyDescent="0.25">
      <c r="A20" s="125"/>
      <c r="B20" s="53"/>
      <c r="C20" s="69"/>
      <c r="D20" s="67"/>
      <c r="E20" s="52">
        <v>5</v>
      </c>
      <c r="F20" s="84">
        <v>2</v>
      </c>
      <c r="G20" s="59">
        <v>11</v>
      </c>
      <c r="H20" s="74">
        <v>5</v>
      </c>
      <c r="I20" s="85">
        <v>3</v>
      </c>
      <c r="J20" s="83">
        <v>3</v>
      </c>
      <c r="K20" s="69"/>
      <c r="L20" s="67"/>
      <c r="M20" s="70"/>
      <c r="N20" s="3"/>
      <c r="P20" s="112" t="s">
        <v>51</v>
      </c>
      <c r="Q20" s="113" t="s">
        <v>52</v>
      </c>
      <c r="R20" s="113" t="s">
        <v>105</v>
      </c>
      <c r="S20" s="133">
        <v>6.43</v>
      </c>
      <c r="T20" s="115">
        <f t="shared" si="2"/>
        <v>6.43</v>
      </c>
      <c r="U20" s="116"/>
    </row>
    <row r="21" spans="1:24" ht="15" x14ac:dyDescent="0.25">
      <c r="A21" s="125"/>
      <c r="B21" s="53"/>
      <c r="C21" s="69"/>
      <c r="D21" s="67"/>
      <c r="E21" s="52">
        <v>5</v>
      </c>
      <c r="F21" s="84">
        <v>2</v>
      </c>
      <c r="G21" s="59">
        <v>12</v>
      </c>
      <c r="H21" s="74">
        <v>5</v>
      </c>
      <c r="I21" s="85">
        <v>6</v>
      </c>
      <c r="J21" s="83">
        <v>4</v>
      </c>
      <c r="K21" s="69"/>
      <c r="L21" s="67"/>
      <c r="M21" s="70"/>
      <c r="N21" s="3"/>
      <c r="P21" s="112" t="s">
        <v>34</v>
      </c>
      <c r="Q21" s="112" t="s">
        <v>95</v>
      </c>
      <c r="R21" s="113" t="s">
        <v>114</v>
      </c>
      <c r="S21" s="133">
        <v>18.34</v>
      </c>
      <c r="T21" s="115">
        <f t="shared" si="2"/>
        <v>18.34</v>
      </c>
      <c r="U21" s="116"/>
    </row>
    <row r="22" spans="1:24" ht="15" x14ac:dyDescent="0.25">
      <c r="A22" s="125"/>
      <c r="B22" s="53"/>
      <c r="C22" s="69"/>
      <c r="D22" s="67"/>
      <c r="E22" s="52">
        <v>3</v>
      </c>
      <c r="F22" s="84">
        <v>2</v>
      </c>
      <c r="G22" s="59">
        <v>13</v>
      </c>
      <c r="H22" s="74">
        <v>3</v>
      </c>
      <c r="I22" s="85">
        <v>5</v>
      </c>
      <c r="J22" s="83">
        <v>2</v>
      </c>
      <c r="K22" s="69"/>
      <c r="L22" s="67"/>
      <c r="M22" s="70"/>
      <c r="N22" s="3"/>
      <c r="P22" s="112"/>
      <c r="Q22" s="113"/>
      <c r="R22" s="113"/>
      <c r="S22" s="114"/>
      <c r="T22" s="115"/>
      <c r="U22" s="116"/>
    </row>
    <row r="23" spans="1:24" ht="15" x14ac:dyDescent="0.25">
      <c r="A23" s="125"/>
      <c r="B23" s="53"/>
      <c r="C23" s="69"/>
      <c r="D23" s="67"/>
      <c r="E23" s="52">
        <v>4</v>
      </c>
      <c r="F23" s="84">
        <v>3</v>
      </c>
      <c r="G23" s="59">
        <v>14</v>
      </c>
      <c r="H23" s="74">
        <v>4</v>
      </c>
      <c r="I23" s="85">
        <v>4</v>
      </c>
      <c r="J23" s="83">
        <v>3</v>
      </c>
      <c r="K23" s="69"/>
      <c r="L23" s="67"/>
      <c r="M23" s="70"/>
      <c r="N23" s="3"/>
      <c r="P23" s="112"/>
      <c r="Q23" s="113"/>
      <c r="R23" s="113"/>
      <c r="S23" s="114"/>
      <c r="T23" s="115"/>
      <c r="U23" s="116"/>
    </row>
    <row r="24" spans="1:24" ht="15" x14ac:dyDescent="0.25">
      <c r="A24" s="125"/>
      <c r="B24" s="53"/>
      <c r="C24" s="69" t="s">
        <v>55</v>
      </c>
      <c r="D24" s="67" t="s">
        <v>56</v>
      </c>
      <c r="E24" s="52">
        <v>3</v>
      </c>
      <c r="F24" s="84">
        <v>1</v>
      </c>
      <c r="G24" s="59">
        <v>15</v>
      </c>
      <c r="H24" s="74">
        <v>3</v>
      </c>
      <c r="I24" s="85">
        <v>4</v>
      </c>
      <c r="J24" s="83">
        <v>2</v>
      </c>
      <c r="K24" s="69"/>
      <c r="L24" s="67"/>
      <c r="M24" s="70"/>
      <c r="N24" s="3"/>
      <c r="P24" s="112"/>
      <c r="Q24" s="112"/>
      <c r="R24" s="113"/>
      <c r="S24" s="114"/>
      <c r="T24" s="115"/>
      <c r="U24" s="116"/>
    </row>
    <row r="25" spans="1:24" ht="15" x14ac:dyDescent="0.25">
      <c r="A25" s="125"/>
      <c r="B25" s="53"/>
      <c r="C25" s="69" t="s">
        <v>38</v>
      </c>
      <c r="D25" s="67" t="s">
        <v>57</v>
      </c>
      <c r="E25" s="52">
        <v>3</v>
      </c>
      <c r="F25" s="84">
        <v>1</v>
      </c>
      <c r="G25" s="59">
        <v>16</v>
      </c>
      <c r="H25" s="74">
        <v>4</v>
      </c>
      <c r="I25" s="85">
        <v>6</v>
      </c>
      <c r="J25" s="83">
        <v>3</v>
      </c>
      <c r="K25" s="69"/>
      <c r="L25" s="67"/>
      <c r="M25" s="70"/>
      <c r="N25" s="3"/>
      <c r="P25" s="112"/>
      <c r="Q25" s="112"/>
      <c r="R25" s="113"/>
      <c r="S25" s="114"/>
      <c r="T25" s="115"/>
      <c r="U25" s="116"/>
    </row>
    <row r="26" spans="1:24" ht="15" x14ac:dyDescent="0.25">
      <c r="A26" s="125"/>
      <c r="B26" s="53"/>
      <c r="C26" s="69"/>
      <c r="D26" s="67"/>
      <c r="E26" s="52">
        <v>5</v>
      </c>
      <c r="F26" s="84">
        <v>5</v>
      </c>
      <c r="G26" s="59">
        <v>17</v>
      </c>
      <c r="H26" s="74">
        <v>4</v>
      </c>
      <c r="I26" s="85">
        <v>1</v>
      </c>
      <c r="J26" s="83">
        <v>3</v>
      </c>
      <c r="K26" s="69" t="s">
        <v>30</v>
      </c>
      <c r="L26" s="67" t="s">
        <v>29</v>
      </c>
      <c r="M26" s="70"/>
      <c r="N26" s="3"/>
      <c r="P26" s="112"/>
      <c r="Q26" s="113"/>
      <c r="R26" s="113"/>
      <c r="S26" s="114"/>
      <c r="T26" s="115"/>
      <c r="U26" s="116"/>
    </row>
    <row r="27" spans="1:24" ht="15" x14ac:dyDescent="0.25">
      <c r="A27" s="125"/>
      <c r="B27" s="53"/>
      <c r="C27" s="69" t="s">
        <v>58</v>
      </c>
      <c r="D27" s="67" t="s">
        <v>59</v>
      </c>
      <c r="E27" s="52">
        <v>3</v>
      </c>
      <c r="F27" s="84">
        <v>1</v>
      </c>
      <c r="G27" s="59">
        <v>18</v>
      </c>
      <c r="H27" s="74">
        <v>4</v>
      </c>
      <c r="I27" s="85">
        <v>1</v>
      </c>
      <c r="J27" s="83">
        <v>2</v>
      </c>
      <c r="K27" s="69" t="s">
        <v>58</v>
      </c>
      <c r="L27" s="67" t="s">
        <v>59</v>
      </c>
      <c r="M27" s="70"/>
      <c r="N27" s="3"/>
      <c r="P27" s="112"/>
      <c r="Q27" s="112"/>
      <c r="R27" s="113"/>
      <c r="S27" s="114"/>
      <c r="T27" s="117"/>
      <c r="U27" s="116"/>
    </row>
    <row r="28" spans="1:24" ht="15" customHeight="1" x14ac:dyDescent="0.25">
      <c r="A28" s="125"/>
      <c r="B28" s="61"/>
      <c r="C28" s="62"/>
      <c r="D28" s="62"/>
      <c r="E28" s="63"/>
      <c r="F28" s="63"/>
      <c r="G28" s="63"/>
      <c r="H28" s="63"/>
      <c r="I28" s="63"/>
      <c r="J28" s="63"/>
      <c r="K28" s="63"/>
      <c r="L28" s="62"/>
      <c r="M28" s="64"/>
      <c r="N28" s="3"/>
      <c r="P28" s="113"/>
      <c r="Q28" s="113"/>
      <c r="R28" s="118" t="s">
        <v>46</v>
      </c>
      <c r="S28" s="118">
        <f>SUM(S6:S26)</f>
        <v>254.99999999999997</v>
      </c>
      <c r="T28" s="118">
        <f>SUM(T6:T26)</f>
        <v>255.00000000000003</v>
      </c>
      <c r="U28" s="119"/>
      <c r="V28" s="94"/>
      <c r="W28" s="94"/>
      <c r="X28" s="94"/>
    </row>
    <row r="29" spans="1:24" ht="17.25" customHeight="1" x14ac:dyDescent="0.3">
      <c r="A29" s="125"/>
      <c r="B29" s="42"/>
      <c r="C29" s="18"/>
      <c r="D29" s="18"/>
      <c r="E29" s="48"/>
      <c r="F29" s="49"/>
      <c r="G29" s="44" t="s">
        <v>23</v>
      </c>
      <c r="H29" s="48"/>
      <c r="I29" s="12"/>
      <c r="J29" s="12"/>
      <c r="K29" s="18"/>
      <c r="L29" s="18"/>
      <c r="M29" s="20"/>
      <c r="N29" s="3"/>
    </row>
    <row r="30" spans="1:24" ht="15.75" x14ac:dyDescent="0.25">
      <c r="A30" s="125"/>
      <c r="B30" s="99"/>
      <c r="C30" s="100"/>
      <c r="D30" s="100"/>
      <c r="E30" s="101"/>
      <c r="F30" s="102"/>
      <c r="G30" s="103" t="s">
        <v>61</v>
      </c>
      <c r="H30" s="101"/>
      <c r="I30" s="102"/>
      <c r="J30" s="102"/>
      <c r="K30" s="100"/>
      <c r="L30" s="100"/>
      <c r="M30" s="104"/>
      <c r="N30" s="3"/>
      <c r="R30" s="120"/>
    </row>
    <row r="31" spans="1:24" ht="15" customHeight="1" x14ac:dyDescent="0.25">
      <c r="A31" s="125"/>
      <c r="B31" s="42"/>
      <c r="C31" s="18"/>
      <c r="D31" s="18"/>
      <c r="E31" s="48"/>
      <c r="F31" s="49"/>
      <c r="G31" s="48"/>
      <c r="H31" s="48"/>
      <c r="I31" s="12"/>
      <c r="J31" s="56" t="s">
        <v>2</v>
      </c>
      <c r="K31" s="18"/>
      <c r="L31" s="18"/>
      <c r="M31" s="20"/>
      <c r="N31" s="3"/>
    </row>
    <row r="32" spans="1:24" ht="15" x14ac:dyDescent="0.25">
      <c r="A32" s="125"/>
      <c r="B32" s="50"/>
      <c r="C32" s="56" t="s">
        <v>32</v>
      </c>
      <c r="E32" s="12"/>
      <c r="F32" s="12"/>
      <c r="I32" s="12"/>
      <c r="J32" s="56" t="s">
        <v>11</v>
      </c>
      <c r="L32" s="56"/>
      <c r="M32" s="71"/>
      <c r="N32" s="3"/>
    </row>
    <row r="33" spans="1:14" ht="14.25" customHeight="1" x14ac:dyDescent="0.2">
      <c r="A33" s="125"/>
      <c r="B33" s="42"/>
      <c r="C33" s="87" t="s">
        <v>101</v>
      </c>
      <c r="D33" s="18"/>
      <c r="E33" s="12"/>
      <c r="F33" s="12"/>
      <c r="G33" s="12"/>
      <c r="H33" s="12"/>
      <c r="I33" s="12"/>
      <c r="J33" s="88">
        <v>74</v>
      </c>
      <c r="K33" s="60" t="s">
        <v>13</v>
      </c>
      <c r="L33" s="18"/>
      <c r="M33" s="20"/>
      <c r="N33" s="3"/>
    </row>
    <row r="34" spans="1:14" ht="14.25" customHeight="1" x14ac:dyDescent="0.2">
      <c r="A34" s="125"/>
      <c r="B34" s="42"/>
      <c r="C34" s="87" t="s">
        <v>100</v>
      </c>
      <c r="D34" s="18"/>
      <c r="E34" s="12"/>
      <c r="F34" s="12"/>
      <c r="G34" s="12"/>
      <c r="H34" s="12"/>
      <c r="I34" s="12"/>
      <c r="J34" s="88">
        <v>69</v>
      </c>
      <c r="K34" s="60" t="s">
        <v>14</v>
      </c>
      <c r="L34" s="18"/>
      <c r="M34" s="20"/>
      <c r="N34" s="3"/>
    </row>
    <row r="35" spans="1:14" ht="14.25" customHeight="1" x14ac:dyDescent="0.2">
      <c r="A35" s="125"/>
      <c r="B35" s="42"/>
      <c r="C35" s="87" t="s">
        <v>102</v>
      </c>
      <c r="D35" s="18"/>
      <c r="E35" s="12"/>
      <c r="F35" s="12"/>
      <c r="G35" s="12"/>
      <c r="H35" s="12"/>
      <c r="I35" s="12"/>
      <c r="J35" s="88">
        <v>145</v>
      </c>
      <c r="K35" s="60" t="s">
        <v>15</v>
      </c>
      <c r="L35" s="18"/>
      <c r="M35" s="20"/>
      <c r="N35" s="3"/>
    </row>
    <row r="36" spans="1:14" ht="13.5" thickBot="1" x14ac:dyDescent="0.25">
      <c r="B36" s="21"/>
      <c r="C36" s="41"/>
      <c r="D36" s="41"/>
      <c r="E36" s="43"/>
      <c r="F36" s="43"/>
      <c r="G36" s="43"/>
      <c r="H36" s="43"/>
      <c r="I36" s="43"/>
      <c r="J36" s="43"/>
      <c r="K36" s="41"/>
      <c r="L36" s="41"/>
      <c r="M36" s="22"/>
    </row>
  </sheetData>
  <autoFilter ref="P5:U25"/>
  <sortState ref="P6:S21">
    <sortCondition ref="P6:P21"/>
  </sortState>
  <mergeCells count="3">
    <mergeCell ref="P3:U3"/>
    <mergeCell ref="P1:U1"/>
    <mergeCell ref="P2:U2"/>
  </mergeCells>
  <pageMargins left="0.3" right="0.1" top="0.4" bottom="0.1" header="0.3" footer="0.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Tournament_Flights</vt:lpstr>
      <vt:lpstr>Side bets</vt:lpstr>
      <vt:lpstr>Tournament_Flights!Print_Area</vt:lpstr>
    </vt:vector>
  </TitlesOfParts>
  <Company>The Boeing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venitsmm</dc:creator>
  <cp:lastModifiedBy>Minerva</cp:lastModifiedBy>
  <cp:lastPrinted>2018-09-16T19:22:51Z</cp:lastPrinted>
  <dcterms:created xsi:type="dcterms:W3CDTF">2007-11-14T00:23:40Z</dcterms:created>
  <dcterms:modified xsi:type="dcterms:W3CDTF">2018-09-16T19:24:28Z</dcterms:modified>
</cp:coreProperties>
</file>