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40" yWindow="65316" windowWidth="12720" windowHeight="12200" tabRatio="596" firstSheet="1" activeTab="1"/>
  </bookViews>
  <sheets>
    <sheet name="Script &amp; CTP Summary" sheetId="1" state="hidden" r:id="rId1"/>
    <sheet name="Scrip 2021" sheetId="2" r:id="rId2"/>
    <sheet name="CTP 2021" sheetId="3" r:id="rId3"/>
    <sheet name="Suspense Script List" sheetId="4" state="hidden" r:id="rId4"/>
  </sheets>
  <definedNames>
    <definedName name="_xlnm.Print_Area" localSheetId="2">'CTP 2021'!$A$1:$AN$93</definedName>
    <definedName name="_xlnm.Print_Area" localSheetId="1">'Scrip 2021'!$A$8:$AN$112</definedName>
    <definedName name="_xlnm.Print_Titles" localSheetId="2">'CTP 2021'!$A:$D,'CTP 2021'!$1:$4</definedName>
    <definedName name="_xlnm.Print_Titles" localSheetId="1">'Scrip 2021'!$A:$D,'Scrip 2021'!$1:$5</definedName>
  </definedNames>
  <calcPr calcMode="autoNoTable" fullCalcOnLoad="1"/>
</workbook>
</file>

<file path=xl/comments2.xml><?xml version="1.0" encoding="utf-8"?>
<comments xmlns="http://schemas.openxmlformats.org/spreadsheetml/2006/main">
  <authors>
    <author>Scott Thoeny</author>
  </authors>
  <commentList>
    <comment ref="U98" authorId="0">
      <text>
        <r>
          <rPr>
            <b/>
            <sz val="9"/>
            <rFont val="Arial"/>
            <family val="2"/>
          </rPr>
          <t>Steve Martinez bought Kriss Stein's scrip at Costa Mesa 5/1/21</t>
        </r>
      </text>
    </comment>
    <comment ref="U66" authorId="0">
      <text>
        <r>
          <rPr>
            <b/>
            <sz val="9"/>
            <rFont val="Arial"/>
            <family val="2"/>
          </rPr>
          <t>Steve Martinez bought Kriss Stein's scrip at Costa Mesa 5/1/21</t>
        </r>
      </text>
    </comment>
    <comment ref="AC41" authorId="0">
      <text>
        <r>
          <rPr>
            <b/>
            <sz val="9"/>
            <rFont val="Arial"/>
            <family val="2"/>
          </rPr>
          <t>actually redeemed at Cross Ck: Funke gave $24 to Minerva at Cross Ck</t>
        </r>
      </text>
    </comment>
  </commentList>
</comments>
</file>

<file path=xl/sharedStrings.xml><?xml version="1.0" encoding="utf-8"?>
<sst xmlns="http://schemas.openxmlformats.org/spreadsheetml/2006/main" count="346" uniqueCount="266">
  <si>
    <t>Box, Tom</t>
  </si>
  <si>
    <t>Moore, Jerold</t>
  </si>
  <si>
    <t>Redeemed Scrip</t>
  </si>
  <si>
    <t>Fallbrook 2004</t>
  </si>
  <si>
    <t>Space Golf Club</t>
  </si>
  <si>
    <t>Gase, Jeff</t>
  </si>
  <si>
    <t>Parenzan, Jim</t>
  </si>
  <si>
    <t>Venitsky, Minerva</t>
  </si>
  <si>
    <t>Thoeny, Scott</t>
  </si>
  <si>
    <t>Perrotta, Paul</t>
  </si>
  <si>
    <t>Fields, Barbara</t>
  </si>
  <si>
    <t xml:space="preserve">2009 Script Awarded To Date </t>
  </si>
  <si>
    <t>BSGC Script Summary</t>
  </si>
  <si>
    <t>Trejo, Larry</t>
  </si>
  <si>
    <t>Dodge, Bob</t>
  </si>
  <si>
    <t>Stein, Kriss</t>
  </si>
  <si>
    <t>Western Hills</t>
  </si>
  <si>
    <t>Western Hills</t>
  </si>
  <si>
    <t>Los Serranos</t>
  </si>
  <si>
    <t>Los Serranos</t>
  </si>
  <si>
    <t>Costa  Mesa</t>
  </si>
  <si>
    <t>Costa  Mesa</t>
  </si>
  <si>
    <t>Menifee Lakes</t>
  </si>
  <si>
    <t>Menifee Lakes</t>
  </si>
  <si>
    <t>Miles Square</t>
  </si>
  <si>
    <t>Miles Square</t>
  </si>
  <si>
    <t>Cross Creek</t>
  </si>
  <si>
    <t>Attema, Darreon</t>
  </si>
  <si>
    <t>El Prado 2004</t>
  </si>
  <si>
    <t>Neshiewat, Basem</t>
  </si>
  <si>
    <t>Min, Yvonne</t>
  </si>
  <si>
    <t>BSGC Script and CTP Prize Summary</t>
  </si>
  <si>
    <t>Biddle, Dan</t>
  </si>
  <si>
    <t>Sejansky, Cathy</t>
  </si>
  <si>
    <t>Morris, Mike</t>
  </si>
  <si>
    <t>Miklos, Mark</t>
  </si>
  <si>
    <t>Anahiem Hills 2006</t>
  </si>
  <si>
    <t>San Clemente 2006</t>
  </si>
  <si>
    <t>El Prado 2006</t>
  </si>
  <si>
    <t>Martinez, Steve</t>
  </si>
  <si>
    <t>Mikus, Mike</t>
  </si>
  <si>
    <t>Almeida, J</t>
  </si>
  <si>
    <t xml:space="preserve">  Available Script To Date</t>
  </si>
  <si>
    <t>current</t>
  </si>
  <si>
    <t>member</t>
  </si>
  <si>
    <t>Yes</t>
  </si>
  <si>
    <t>Olsen, Jim</t>
  </si>
  <si>
    <t>Patel, Raj</t>
  </si>
  <si>
    <t>Thomas, Steve</t>
  </si>
  <si>
    <t>Borchardt, Barry</t>
  </si>
  <si>
    <t>Whispering Lakes 2006</t>
  </si>
  <si>
    <t>Jennings, B</t>
  </si>
  <si>
    <t>Nolan, Conner</t>
  </si>
  <si>
    <t>Tacob, R</t>
  </si>
  <si>
    <t>Hill, Kevin</t>
  </si>
  <si>
    <t>King, Andy</t>
  </si>
  <si>
    <t>Foley, Kelly</t>
  </si>
  <si>
    <t>Grisham, T</t>
  </si>
  <si>
    <t>Addie, Charles</t>
  </si>
  <si>
    <t>Stewart, R</t>
  </si>
  <si>
    <t>Godfrey, P</t>
  </si>
  <si>
    <t>Breese, Mike</t>
  </si>
  <si>
    <t>Goetz, Rob</t>
  </si>
  <si>
    <t>Merrill, Chuck</t>
  </si>
  <si>
    <t>Hamilton, Rod</t>
  </si>
  <si>
    <t>Stuckey, Oscar</t>
  </si>
  <si>
    <t>Adjustments</t>
  </si>
  <si>
    <t>2020 Year End Scrip</t>
  </si>
  <si>
    <t>2021 Scrip Total</t>
  </si>
  <si>
    <t>2021 Scrip Adj'd Total</t>
  </si>
  <si>
    <t>Redeemed Scrip Yr 2021</t>
  </si>
  <si>
    <t>Year end 2020 CTP</t>
  </si>
  <si>
    <t>2021 CTP Total</t>
  </si>
  <si>
    <t>2021 CTP Adj'd Total</t>
  </si>
  <si>
    <t>Redeemed CTP Prizes</t>
  </si>
  <si>
    <t>Goetz, Bob</t>
  </si>
  <si>
    <t>Julian, Art</t>
  </si>
  <si>
    <t>Schluter, Gale</t>
  </si>
  <si>
    <t>Zambrano, Jim</t>
  </si>
  <si>
    <t>Goodrich, Marcus</t>
  </si>
  <si>
    <t>Zambrano, Jim</t>
  </si>
  <si>
    <t>Script over 2 years old</t>
  </si>
  <si>
    <t>screening process</t>
  </si>
  <si>
    <t>Neptune, Jim</t>
  </si>
  <si>
    <t>Reyes, John</t>
  </si>
  <si>
    <t>Burns, Rick</t>
  </si>
  <si>
    <t>Bartol, Rich</t>
  </si>
  <si>
    <t>Frost, Earnest</t>
  </si>
  <si>
    <t>Winning CTP</t>
  </si>
  <si>
    <t>Hamilton, Heidi</t>
  </si>
  <si>
    <t>Brakeville, Chip</t>
  </si>
  <si>
    <t>last</t>
  </si>
  <si>
    <t>Tondre, Mark</t>
  </si>
  <si>
    <t>Blythe, Steve</t>
  </si>
  <si>
    <t>Alta Vista</t>
  </si>
  <si>
    <t>Dos Lagos</t>
  </si>
  <si>
    <t>Hoenig, Steve</t>
  </si>
  <si>
    <t>Berger, Paul</t>
  </si>
  <si>
    <t>Sullivan, Pete</t>
  </si>
  <si>
    <t>Taylor, William</t>
  </si>
  <si>
    <t>Lang, Greg</t>
  </si>
  <si>
    <t>Soboba 2006</t>
  </si>
  <si>
    <t>Taylor, Van</t>
  </si>
  <si>
    <t>Clay, Donald</t>
  </si>
  <si>
    <t>Blanas, John</t>
  </si>
  <si>
    <t>Bartol, Theresa</t>
  </si>
  <si>
    <t>Hamilton, Heidi</t>
  </si>
  <si>
    <t>Moreno 2004</t>
  </si>
  <si>
    <t>Long, Herman</t>
  </si>
  <si>
    <t>Redhawk 2006</t>
  </si>
  <si>
    <t>San Clemente 2004</t>
  </si>
  <si>
    <t>Benner, Maria</t>
  </si>
  <si>
    <t>Godecker, Bill</t>
  </si>
  <si>
    <t>Redeemed 2009 Script</t>
  </si>
  <si>
    <t>Los Serranos 2006</t>
  </si>
  <si>
    <t>Rosser, Dan</t>
  </si>
  <si>
    <t>propose returning to the club</t>
  </si>
  <si>
    <t>Allen, Victor</t>
  </si>
  <si>
    <t>Painter, Terry</t>
  </si>
  <si>
    <t>Mcguire. E</t>
  </si>
  <si>
    <t>Total</t>
  </si>
  <si>
    <t>Greene, Larry</t>
  </si>
  <si>
    <t>Zehnder, Vic</t>
  </si>
  <si>
    <t>Redeemed 2009 CTP</t>
  </si>
  <si>
    <t xml:space="preserve">CTP Prize List </t>
  </si>
  <si>
    <t>Zehnder, Zack</t>
  </si>
  <si>
    <t>Trejo, James</t>
  </si>
  <si>
    <t>Long, Herman</t>
  </si>
  <si>
    <t>Goose Creek</t>
  </si>
  <si>
    <t>Cabrera, Danny</t>
  </si>
  <si>
    <t>Marx, Barry</t>
  </si>
  <si>
    <t>Yoshida, R</t>
  </si>
  <si>
    <t>Winning Scrip</t>
  </si>
  <si>
    <t>Blume, Bob</t>
  </si>
  <si>
    <t>Hall, Dylan</t>
  </si>
  <si>
    <t>Ruiz, Regino</t>
  </si>
  <si>
    <t>Anzora, Nelson</t>
  </si>
  <si>
    <t>Browning, B</t>
  </si>
  <si>
    <t>Thomson, Ed</t>
  </si>
  <si>
    <t>Redeemed CTP</t>
  </si>
  <si>
    <t xml:space="preserve">Available Scrip </t>
  </si>
  <si>
    <t>Anahiem Hills 2005</t>
  </si>
  <si>
    <t>Bettger, David</t>
  </si>
  <si>
    <t>Moorman, B</t>
  </si>
  <si>
    <t>``</t>
  </si>
  <si>
    <t>Feliciano, J</t>
  </si>
  <si>
    <t>Weinheimer, Mark</t>
  </si>
  <si>
    <t>Troxel, B</t>
  </si>
  <si>
    <t>Vineyard 2006</t>
  </si>
  <si>
    <t>Parenzan, Annie</t>
  </si>
  <si>
    <t>Bear Creek 2004 (deceased)</t>
  </si>
  <si>
    <t>Venitsky, Steve</t>
  </si>
  <si>
    <t>Blanco, M</t>
  </si>
  <si>
    <t>Lawhorn, Tim</t>
  </si>
  <si>
    <t>Duncan, Keith</t>
  </si>
  <si>
    <t>Eatkins, Randy</t>
  </si>
  <si>
    <t>Boeing                     Member / Guest</t>
  </si>
  <si>
    <t>2008 Year-End Script Total</t>
  </si>
  <si>
    <t>Bush, D</t>
  </si>
  <si>
    <t>Doxtater, M</t>
  </si>
  <si>
    <t>Gee, Paul</t>
  </si>
  <si>
    <t>Williams, Gerald</t>
  </si>
  <si>
    <t>Jurupa Hills</t>
  </si>
  <si>
    <t>Jurupa Hills</t>
  </si>
  <si>
    <t>Gay, Ed</t>
  </si>
  <si>
    <t>Fullaway, Jim</t>
  </si>
  <si>
    <t>Kim, Max</t>
  </si>
  <si>
    <t>Burnett, Bill</t>
  </si>
  <si>
    <t>Andersen, David</t>
  </si>
  <si>
    <t>Lopez, Ignacio</t>
  </si>
  <si>
    <t>Toti, J</t>
  </si>
  <si>
    <t>Badgley, Jay</t>
  </si>
  <si>
    <t>Dobrowski, K</t>
  </si>
  <si>
    <t>Liter, John</t>
  </si>
  <si>
    <t>BSGC CTP Prize Summary</t>
  </si>
  <si>
    <t>Hultquist, R</t>
  </si>
  <si>
    <t>Cross Creek</t>
  </si>
  <si>
    <t>Bella Colina</t>
  </si>
  <si>
    <t>Bella Colina</t>
  </si>
  <si>
    <t>San Juan Hills</t>
  </si>
  <si>
    <t>San Juan Hills</t>
  </si>
  <si>
    <t>Oceanside</t>
  </si>
  <si>
    <t>Oceanside</t>
  </si>
  <si>
    <t>Rancho Calif</t>
  </si>
  <si>
    <t>Rancho Calif</t>
  </si>
  <si>
    <t>Rio Hondo</t>
  </si>
  <si>
    <t>Rio Hondo</t>
  </si>
  <si>
    <t>Goose Creek</t>
  </si>
  <si>
    <t>Cook, Rodney</t>
  </si>
  <si>
    <t>Le, Brandon</t>
  </si>
  <si>
    <t>Rowley, Mark</t>
  </si>
  <si>
    <t>- outstanding script which can be traced to 2006 or earlier</t>
  </si>
  <si>
    <t>Quibyen, Joseph</t>
  </si>
  <si>
    <t>2009 CTP Awarded To Date</t>
  </si>
  <si>
    <t>Hamilton, Brett</t>
  </si>
  <si>
    <t>Colvin, Tory</t>
  </si>
  <si>
    <t>played</t>
  </si>
  <si>
    <t>Debo, Norma</t>
  </si>
  <si>
    <t>comments</t>
  </si>
  <si>
    <t>Gee, Paul</t>
  </si>
  <si>
    <t>Groenenwold, Bill</t>
  </si>
  <si>
    <t>Messner, Jay</t>
  </si>
  <si>
    <t>Miyamura, Wally</t>
  </si>
  <si>
    <t>Duarte, Bob</t>
  </si>
  <si>
    <t>Le, Tao</t>
  </si>
  <si>
    <t>Perrotta, Paul</t>
  </si>
  <si>
    <t>Eddy, Dave</t>
  </si>
  <si>
    <t>Parsakian, Al</t>
  </si>
  <si>
    <t>Satterfield, Wayne</t>
  </si>
  <si>
    <t>Ternate, Oscar</t>
  </si>
  <si>
    <t>Munnerlyn, John</t>
  </si>
  <si>
    <t xml:space="preserve">  Sub-Total</t>
  </si>
  <si>
    <t>Nagle, R</t>
  </si>
  <si>
    <t>Cho, Susan</t>
  </si>
  <si>
    <t>Ducot, Rey</t>
  </si>
  <si>
    <t>Gutierrez, Julio</t>
  </si>
  <si>
    <t>Basel, Mike</t>
  </si>
  <si>
    <t>Cheesman, Rey</t>
  </si>
  <si>
    <t>Groenewold, Bill</t>
  </si>
  <si>
    <t>Jensen, Don</t>
  </si>
  <si>
    <t>Hebert, Mark</t>
  </si>
  <si>
    <t>Bragg, Roy</t>
  </si>
  <si>
    <t>Irons, Mark</t>
  </si>
  <si>
    <t>Sheffield, Robert</t>
  </si>
  <si>
    <t>Dodd, K</t>
  </si>
  <si>
    <t>Rowley, Craig</t>
  </si>
  <si>
    <t>Liter, J</t>
  </si>
  <si>
    <t>Reyes, ML</t>
  </si>
  <si>
    <t>Allen, Victor</t>
  </si>
  <si>
    <t>Baker, Chris</t>
  </si>
  <si>
    <t>Menefee 2006, Strawberry 2005, Sierra Lakes 2004, Los Serranos 2003</t>
  </si>
  <si>
    <t>Gonzales, Joe</t>
  </si>
  <si>
    <t>Montoya, Tina</t>
  </si>
  <si>
    <t>Miller, Bill</t>
  </si>
  <si>
    <t>Stein, Kriss</t>
  </si>
  <si>
    <t>Burnett, Bill</t>
  </si>
  <si>
    <t>Lafey, Bob</t>
  </si>
  <si>
    <t>Metcalf, Tim</t>
  </si>
  <si>
    <t>Rowley, Mark</t>
  </si>
  <si>
    <t xml:space="preserve">Master Scrip Log </t>
  </si>
  <si>
    <t>Campbell, Rob</t>
  </si>
  <si>
    <t>Myrick, S</t>
  </si>
  <si>
    <t>Addie, Charles</t>
  </si>
  <si>
    <t>Spiegal, J</t>
  </si>
  <si>
    <t>Reynolds, Whip</t>
  </si>
  <si>
    <t>Hughes, Tom</t>
  </si>
  <si>
    <t>Available CTP Prizes</t>
  </si>
  <si>
    <t>Funke, John</t>
  </si>
  <si>
    <t>2008 Year-End CTP Total</t>
  </si>
  <si>
    <t>Rogers, C</t>
  </si>
  <si>
    <t>Benavidez Jr, Al</t>
  </si>
  <si>
    <t>Alta Vista</t>
  </si>
  <si>
    <t>Dos Lagos</t>
  </si>
  <si>
    <t>Perry, J</t>
  </si>
  <si>
    <t xml:space="preserve">  Available CTP To Date</t>
  </si>
  <si>
    <t>Smith, Tony</t>
  </si>
  <si>
    <t>Troncoso, Michael</t>
  </si>
  <si>
    <t>Stein, Mark</t>
  </si>
  <si>
    <t>Sheffield, Dave</t>
  </si>
  <si>
    <t>Sierra LaVerne 2005</t>
  </si>
  <si>
    <t>Boeing Member</t>
  </si>
  <si>
    <t>Patterson, Ron</t>
  </si>
  <si>
    <t>Rasset, Terry</t>
  </si>
  <si>
    <t>Venitsky, Steve</t>
  </si>
  <si>
    <t>Kueter, Rick</t>
  </si>
  <si>
    <t>Gase, Jeff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</si>
</sst>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0_);\(0\)"/>
    <numFmt numFmtId="166" formatCode="0.0_);\(0.0\)"/>
    <numFmt numFmtId="167" formatCode="0.00_);\(0.00\)"/>
    <numFmt numFmtId="168" formatCode="_(* #,##0.0_);_(* \(#,##0.0\);_(* &quot;-&quot;??_);_(@_)"/>
    <numFmt numFmtId="169" formatCode="_(* #,##0_);_(* \(#,##0\);_(* &quot;-&quot;??_);_(@_)"/>
    <numFmt numFmtId="170" formatCode="mmmm\ d\,\ yyyy"/>
    <numFmt numFmtId="171" formatCode="[$-409]dddd\,\ mmmm\ dd\,\ yyyy"/>
    <numFmt numFmtId="172" formatCode="[$-409]d\-mmm\-yy;@"/>
    <numFmt numFmtId="173" formatCode="0.00;[Red]0.00"/>
    <numFmt numFmtId="174" formatCode="0.0;[Red]0.0"/>
    <numFmt numFmtId="175" formatCode="0;[Red]0"/>
    <numFmt numFmtId="176" formatCode="0_);[Red]\(0\)"/>
    <numFmt numFmtId="177" formatCode="0.00_);[Red]\(0.00\)"/>
    <numFmt numFmtId="178" formatCode="0.0_);[Red]\(0.0\)"/>
    <numFmt numFmtId="179" formatCode="&quot;$&quot;\ #,##0.00"/>
    <numFmt numFmtId="180" formatCode="&quot;$&quot;\ #,##0_);\(&quot;$&quot;\ #,##0\)"/>
  </numFmts>
  <fonts count="18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1"/>
      <color indexed="39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9"/>
      <color indexed="22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sz val="10"/>
      <color indexed="10"/>
      <name val="Arial"/>
      <family val="2"/>
    </font>
    <font>
      <b/>
      <sz val="9"/>
      <color indexed="17"/>
      <name val="Arial"/>
      <family val="2"/>
    </font>
    <font>
      <b/>
      <sz val="9"/>
      <color indexed="53"/>
      <name val="Arial"/>
      <family val="2"/>
    </font>
    <font>
      <b/>
      <sz val="14"/>
      <color indexed="8"/>
      <name val="Arial"/>
      <family val="0"/>
    </font>
    <font>
      <b/>
      <sz val="6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tted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tted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3" borderId="3" xfId="0" applyFont="1" applyFill="1" applyBorder="1" applyAlignment="1">
      <alignment horizontal="center" vertical="center" textRotation="90" wrapText="1"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/>
    </xf>
    <xf numFmtId="165" fontId="5" fillId="2" borderId="5" xfId="0" applyNumberFormat="1" applyFont="1" applyFill="1" applyBorder="1" applyAlignment="1">
      <alignment/>
    </xf>
    <xf numFmtId="165" fontId="5" fillId="2" borderId="6" xfId="0" applyNumberFormat="1" applyFont="1" applyFill="1" applyBorder="1" applyAlignment="1">
      <alignment/>
    </xf>
    <xf numFmtId="165" fontId="5" fillId="0" borderId="7" xfId="0" applyNumberFormat="1" applyFont="1" applyFill="1" applyBorder="1" applyAlignment="1">
      <alignment horizontal="center"/>
    </xf>
    <xf numFmtId="165" fontId="5" fillId="2" borderId="8" xfId="0" applyNumberFormat="1" applyFont="1" applyFill="1" applyBorder="1" applyAlignment="1">
      <alignment/>
    </xf>
    <xf numFmtId="165" fontId="5" fillId="2" borderId="9" xfId="0" applyNumberFormat="1" applyFont="1" applyFill="1" applyBorder="1" applyAlignment="1">
      <alignment/>
    </xf>
    <xf numFmtId="165" fontId="5" fillId="0" borderId="0" xfId="0" applyNumberFormat="1" applyFont="1" applyAlignment="1">
      <alignment/>
    </xf>
    <xf numFmtId="165" fontId="5" fillId="0" borderId="0" xfId="0" applyNumberFormat="1" applyFont="1" applyAlignment="1">
      <alignment horizontal="center"/>
    </xf>
    <xf numFmtId="165" fontId="5" fillId="2" borderId="8" xfId="0" applyNumberFormat="1" applyFont="1" applyFill="1" applyBorder="1" applyAlignment="1">
      <alignment horizontal="center"/>
    </xf>
    <xf numFmtId="165" fontId="5" fillId="2" borderId="9" xfId="0" applyNumberFormat="1" applyFont="1" applyFill="1" applyBorder="1" applyAlignment="1">
      <alignment horizontal="center"/>
    </xf>
    <xf numFmtId="165" fontId="5" fillId="2" borderId="6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left"/>
    </xf>
    <xf numFmtId="0" fontId="5" fillId="0" borderId="1" xfId="0" applyFont="1" applyBorder="1" applyAlignment="1">
      <alignment horizontal="center" textRotation="90"/>
    </xf>
    <xf numFmtId="165" fontId="7" fillId="2" borderId="5" xfId="0" applyNumberFormat="1" applyFont="1" applyFill="1" applyBorder="1" applyAlignment="1">
      <alignment/>
    </xf>
    <xf numFmtId="0" fontId="7" fillId="0" borderId="11" xfId="0" applyFont="1" applyBorder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5" fillId="0" borderId="12" xfId="0" applyFont="1" applyFill="1" applyBorder="1" applyAlignment="1">
      <alignment horizontal="center"/>
    </xf>
    <xf numFmtId="165" fontId="5" fillId="0" borderId="12" xfId="0" applyNumberFormat="1" applyFont="1" applyFill="1" applyBorder="1" applyAlignment="1">
      <alignment horizontal="center"/>
    </xf>
    <xf numFmtId="176" fontId="5" fillId="4" borderId="13" xfId="0" applyNumberFormat="1" applyFont="1" applyFill="1" applyBorder="1" applyAlignment="1">
      <alignment horizontal="center" vertical="center" textRotation="90" wrapText="1"/>
    </xf>
    <xf numFmtId="0" fontId="5" fillId="0" borderId="14" xfId="0" applyFont="1" applyBorder="1" applyAlignment="1">
      <alignment/>
    </xf>
    <xf numFmtId="165" fontId="9" fillId="0" borderId="0" xfId="0" applyNumberFormat="1" applyFont="1" applyAlignment="1">
      <alignment/>
    </xf>
    <xf numFmtId="165" fontId="5" fillId="0" borderId="8" xfId="0" applyNumberFormat="1" applyFont="1" applyFill="1" applyBorder="1" applyAlignment="1">
      <alignment/>
    </xf>
    <xf numFmtId="165" fontId="5" fillId="0" borderId="10" xfId="0" applyNumberFormat="1" applyFont="1" applyFill="1" applyBorder="1" applyAlignment="1">
      <alignment/>
    </xf>
    <xf numFmtId="165" fontId="5" fillId="0" borderId="9" xfId="0" applyNumberFormat="1" applyFont="1" applyFill="1" applyBorder="1" applyAlignment="1">
      <alignment/>
    </xf>
    <xf numFmtId="0" fontId="5" fillId="3" borderId="1" xfId="0" applyFont="1" applyFill="1" applyBorder="1" applyAlignment="1">
      <alignment horizontal="center" vertical="center" textRotation="90" wrapText="1"/>
    </xf>
    <xf numFmtId="0" fontId="5" fillId="5" borderId="1" xfId="0" applyFont="1" applyFill="1" applyBorder="1" applyAlignment="1">
      <alignment horizontal="center" vertical="center" textRotation="90" wrapText="1"/>
    </xf>
    <xf numFmtId="165" fontId="5" fillId="5" borderId="5" xfId="0" applyNumberFormat="1" applyFont="1" applyFill="1" applyBorder="1" applyAlignment="1">
      <alignment/>
    </xf>
    <xf numFmtId="165" fontId="5" fillId="5" borderId="8" xfId="0" applyNumberFormat="1" applyFont="1" applyFill="1" applyBorder="1" applyAlignment="1">
      <alignment/>
    </xf>
    <xf numFmtId="165" fontId="5" fillId="5" borderId="10" xfId="0" applyNumberFormat="1" applyFont="1" applyFill="1" applyBorder="1" applyAlignment="1">
      <alignment/>
    </xf>
    <xf numFmtId="165" fontId="5" fillId="5" borderId="9" xfId="0" applyNumberFormat="1" applyFont="1" applyFill="1" applyBorder="1" applyAlignment="1">
      <alignment/>
    </xf>
    <xf numFmtId="165" fontId="5" fillId="2" borderId="5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6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76" fontId="5" fillId="0" borderId="0" xfId="0" applyNumberFormat="1" applyFont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76" fontId="5" fillId="4" borderId="15" xfId="0" applyNumberFormat="1" applyFont="1" applyFill="1" applyBorder="1" applyAlignment="1">
      <alignment horizontal="center"/>
    </xf>
    <xf numFmtId="165" fontId="5" fillId="3" borderId="5" xfId="0" applyNumberFormat="1" applyFont="1" applyFill="1" applyBorder="1" applyAlignment="1">
      <alignment horizontal="center"/>
    </xf>
    <xf numFmtId="176" fontId="5" fillId="4" borderId="8" xfId="0" applyNumberFormat="1" applyFont="1" applyFill="1" applyBorder="1" applyAlignment="1">
      <alignment horizontal="center"/>
    </xf>
    <xf numFmtId="165" fontId="5" fillId="3" borderId="8" xfId="0" applyNumberFormat="1" applyFont="1" applyFill="1" applyBorder="1" applyAlignment="1">
      <alignment horizontal="center"/>
    </xf>
    <xf numFmtId="176" fontId="5" fillId="4" borderId="9" xfId="0" applyNumberFormat="1" applyFont="1" applyFill="1" applyBorder="1" applyAlignment="1">
      <alignment horizontal="center"/>
    </xf>
    <xf numFmtId="165" fontId="5" fillId="3" borderId="9" xfId="0" applyNumberFormat="1" applyFont="1" applyFill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76" fontId="9" fillId="0" borderId="0" xfId="0" applyNumberFormat="1" applyFont="1" applyAlignment="1">
      <alignment horizontal="right"/>
    </xf>
    <xf numFmtId="165" fontId="5" fillId="2" borderId="10" xfId="0" applyNumberFormat="1" applyFont="1" applyFill="1" applyBorder="1" applyAlignment="1">
      <alignment/>
    </xf>
    <xf numFmtId="37" fontId="1" fillId="2" borderId="16" xfId="0" applyNumberFormat="1" applyFont="1" applyFill="1" applyBorder="1" applyAlignment="1">
      <alignment/>
    </xf>
    <xf numFmtId="180" fontId="1" fillId="3" borderId="16" xfId="0" applyNumberFormat="1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180" fontId="1" fillId="0" borderId="18" xfId="0" applyNumberFormat="1" applyFont="1" applyBorder="1" applyAlignment="1">
      <alignment/>
    </xf>
    <xf numFmtId="37" fontId="11" fillId="0" borderId="18" xfId="0" applyNumberFormat="1" applyFont="1" applyBorder="1" applyAlignment="1">
      <alignment/>
    </xf>
    <xf numFmtId="0" fontId="1" fillId="0" borderId="19" xfId="0" applyFont="1" applyBorder="1" applyAlignment="1">
      <alignment/>
    </xf>
    <xf numFmtId="37" fontId="1" fillId="0" borderId="18" xfId="0" applyNumberFormat="1" applyFont="1" applyBorder="1" applyAlignment="1">
      <alignment/>
    </xf>
    <xf numFmtId="0" fontId="1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3" borderId="23" xfId="0" applyFont="1" applyFill="1" applyBorder="1" applyAlignment="1">
      <alignment/>
    </xf>
    <xf numFmtId="0" fontId="1" fillId="2" borderId="23" xfId="0" applyFont="1" applyFill="1" applyBorder="1" applyAlignment="1">
      <alignment/>
    </xf>
    <xf numFmtId="0" fontId="7" fillId="0" borderId="0" xfId="0" applyFont="1" applyAlignment="1">
      <alignment horizontal="left"/>
    </xf>
    <xf numFmtId="165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5" fillId="0" borderId="4" xfId="0" applyFont="1" applyFill="1" applyBorder="1" applyAlignment="1">
      <alignment/>
    </xf>
    <xf numFmtId="165" fontId="5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 quotePrefix="1">
      <alignment/>
    </xf>
    <xf numFmtId="0" fontId="14" fillId="0" borderId="0" xfId="0" applyFont="1" applyBorder="1" applyAlignment="1">
      <alignment horizontal="right"/>
    </xf>
    <xf numFmtId="165" fontId="5" fillId="3" borderId="14" xfId="0" applyNumberFormat="1" applyFont="1" applyFill="1" applyBorder="1" applyAlignment="1">
      <alignment horizontal="center"/>
    </xf>
    <xf numFmtId="165" fontId="5" fillId="3" borderId="24" xfId="0" applyNumberFormat="1" applyFont="1" applyFill="1" applyBorder="1" applyAlignment="1">
      <alignment horizontal="center"/>
    </xf>
    <xf numFmtId="165" fontId="5" fillId="3" borderId="25" xfId="0" applyNumberFormat="1" applyFont="1" applyFill="1" applyBorder="1" applyAlignment="1">
      <alignment horizontal="center"/>
    </xf>
    <xf numFmtId="165" fontId="5" fillId="3" borderId="12" xfId="0" applyNumberFormat="1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165" fontId="5" fillId="3" borderId="26" xfId="0" applyNumberFormat="1" applyFont="1" applyFill="1" applyBorder="1" applyAlignment="1">
      <alignment horizontal="center"/>
    </xf>
    <xf numFmtId="176" fontId="5" fillId="3" borderId="27" xfId="0" applyNumberFormat="1" applyFont="1" applyFill="1" applyBorder="1" applyAlignment="1">
      <alignment horizontal="center"/>
    </xf>
    <xf numFmtId="176" fontId="5" fillId="3" borderId="28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5" fillId="0" borderId="29" xfId="0" applyFont="1" applyFill="1" applyBorder="1" applyAlignment="1">
      <alignment horizontal="center"/>
    </xf>
    <xf numFmtId="176" fontId="5" fillId="4" borderId="30" xfId="0" applyNumberFormat="1" applyFont="1" applyFill="1" applyBorder="1" applyAlignment="1">
      <alignment horizontal="center"/>
    </xf>
    <xf numFmtId="176" fontId="5" fillId="4" borderId="27" xfId="0" applyNumberFormat="1" applyFont="1" applyFill="1" applyBorder="1" applyAlignment="1">
      <alignment horizontal="center"/>
    </xf>
    <xf numFmtId="176" fontId="5" fillId="3" borderId="8" xfId="0" applyNumberFormat="1" applyFont="1" applyFill="1" applyBorder="1" applyAlignment="1">
      <alignment horizontal="center"/>
    </xf>
    <xf numFmtId="165" fontId="5" fillId="0" borderId="8" xfId="0" applyNumberFormat="1" applyFont="1" applyFill="1" applyBorder="1" applyAlignment="1">
      <alignment horizontal="center"/>
    </xf>
    <xf numFmtId="176" fontId="5" fillId="4" borderId="31" xfId="0" applyNumberFormat="1" applyFont="1" applyFill="1" applyBorder="1" applyAlignment="1">
      <alignment horizontal="center"/>
    </xf>
    <xf numFmtId="176" fontId="5" fillId="3" borderId="10" xfId="0" applyNumberFormat="1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/>
    </xf>
    <xf numFmtId="176" fontId="5" fillId="4" borderId="28" xfId="0" applyNumberFormat="1" applyFont="1" applyFill="1" applyBorder="1" applyAlignment="1">
      <alignment horizontal="center"/>
    </xf>
    <xf numFmtId="176" fontId="5" fillId="3" borderId="9" xfId="0" applyNumberFormat="1" applyFont="1" applyFill="1" applyBorder="1" applyAlignment="1">
      <alignment horizontal="center"/>
    </xf>
    <xf numFmtId="165" fontId="5" fillId="0" borderId="9" xfId="0" applyNumberFormat="1" applyFont="1" applyFill="1" applyBorder="1" applyAlignment="1">
      <alignment horizontal="center"/>
    </xf>
    <xf numFmtId="165" fontId="5" fillId="0" borderId="0" xfId="0" applyNumberFormat="1" applyFont="1" applyFill="1" applyAlignment="1">
      <alignment horizontal="center"/>
    </xf>
    <xf numFmtId="165" fontId="9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5" fontId="8" fillId="0" borderId="0" xfId="0" applyNumberFormat="1" applyFont="1" applyAlignment="1">
      <alignment horizontal="center"/>
    </xf>
    <xf numFmtId="0" fontId="13" fillId="0" borderId="0" xfId="0" applyFont="1" applyFill="1" applyAlignment="1">
      <alignment horizontal="center"/>
    </xf>
    <xf numFmtId="165" fontId="5" fillId="0" borderId="29" xfId="0" applyNumberFormat="1" applyFont="1" applyFill="1" applyBorder="1" applyAlignment="1">
      <alignment horizontal="center"/>
    </xf>
    <xf numFmtId="176" fontId="9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center"/>
    </xf>
    <xf numFmtId="0" fontId="1" fillId="0" borderId="10" xfId="0" applyFont="1" applyFill="1" applyBorder="1" applyAlignment="1">
      <alignment horizontal="center" vertical="center" textRotation="90" wrapText="1"/>
    </xf>
    <xf numFmtId="165" fontId="7" fillId="0" borderId="10" xfId="0" applyNumberFormat="1" applyFont="1" applyFill="1" applyBorder="1" applyAlignment="1">
      <alignment/>
    </xf>
    <xf numFmtId="165" fontId="5" fillId="0" borderId="10" xfId="0" applyNumberFormat="1" applyFont="1" applyFill="1" applyBorder="1" applyAlignment="1">
      <alignment/>
    </xf>
    <xf numFmtId="0" fontId="1" fillId="6" borderId="1" xfId="0" applyFont="1" applyFill="1" applyBorder="1" applyAlignment="1">
      <alignment horizontal="center" vertical="center" textRotation="90" wrapText="1"/>
    </xf>
    <xf numFmtId="165" fontId="7" fillId="6" borderId="5" xfId="0" applyNumberFormat="1" applyFont="1" applyFill="1" applyBorder="1" applyAlignment="1">
      <alignment/>
    </xf>
    <xf numFmtId="165" fontId="5" fillId="6" borderId="5" xfId="0" applyNumberFormat="1" applyFont="1" applyFill="1" applyBorder="1" applyAlignment="1">
      <alignment/>
    </xf>
    <xf numFmtId="165" fontId="5" fillId="6" borderId="8" xfId="0" applyNumberFormat="1" applyFont="1" applyFill="1" applyBorder="1" applyAlignment="1">
      <alignment/>
    </xf>
    <xf numFmtId="165" fontId="5" fillId="6" borderId="9" xfId="0" applyNumberFormat="1" applyFont="1" applyFill="1" applyBorder="1" applyAlignment="1">
      <alignment/>
    </xf>
    <xf numFmtId="165" fontId="5" fillId="6" borderId="10" xfId="0" applyNumberFormat="1" applyFont="1" applyFill="1" applyBorder="1" applyAlignment="1">
      <alignment/>
    </xf>
    <xf numFmtId="0" fontId="5" fillId="0" borderId="26" xfId="0" applyFont="1" applyFill="1" applyBorder="1" applyAlignment="1">
      <alignment horizontal="center"/>
    </xf>
    <xf numFmtId="14" fontId="7" fillId="0" borderId="0" xfId="0" applyNumberFormat="1" applyFont="1" applyAlignment="1">
      <alignment horizontal="left"/>
    </xf>
    <xf numFmtId="165" fontId="16" fillId="0" borderId="0" xfId="0" applyNumberFormat="1" applyFont="1" applyAlignment="1">
      <alignment horizontal="center"/>
    </xf>
    <xf numFmtId="165" fontId="5" fillId="3" borderId="32" xfId="0" applyNumberFormat="1" applyFont="1" applyFill="1" applyBorder="1" applyAlignment="1">
      <alignment horizontal="center"/>
    </xf>
    <xf numFmtId="176" fontId="5" fillId="4" borderId="5" xfId="0" applyNumberFormat="1" applyFont="1" applyFill="1" applyBorder="1" applyAlignment="1">
      <alignment horizontal="center"/>
    </xf>
    <xf numFmtId="165" fontId="5" fillId="2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165" fontId="5" fillId="2" borderId="10" xfId="0" applyNumberFormat="1" applyFont="1" applyFill="1" applyBorder="1" applyAlignment="1">
      <alignment horizontal="center"/>
    </xf>
    <xf numFmtId="165" fontId="5" fillId="2" borderId="33" xfId="0" applyNumberFormat="1" applyFont="1" applyFill="1" applyBorder="1" applyAlignment="1">
      <alignment/>
    </xf>
    <xf numFmtId="165" fontId="5" fillId="3" borderId="34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textRotation="90" wrapText="1"/>
    </xf>
    <xf numFmtId="165" fontId="5" fillId="0" borderId="5" xfId="0" applyNumberFormat="1" applyFont="1" applyFill="1" applyBorder="1" applyAlignment="1">
      <alignment/>
    </xf>
    <xf numFmtId="165" fontId="5" fillId="0" borderId="33" xfId="0" applyNumberFormat="1" applyFont="1" applyFill="1" applyBorder="1" applyAlignment="1">
      <alignment/>
    </xf>
    <xf numFmtId="165" fontId="5" fillId="0" borderId="26" xfId="0" applyNumberFormat="1" applyFont="1" applyFill="1" applyBorder="1" applyAlignment="1">
      <alignment horizontal="center"/>
    </xf>
    <xf numFmtId="165" fontId="5" fillId="0" borderId="34" xfId="0" applyNumberFormat="1" applyFont="1" applyFill="1" applyBorder="1" applyAlignment="1">
      <alignment horizontal="center"/>
    </xf>
    <xf numFmtId="165" fontId="5" fillId="0" borderId="24" xfId="0" applyNumberFormat="1" applyFont="1" applyFill="1" applyBorder="1" applyAlignment="1">
      <alignment horizontal="center"/>
    </xf>
    <xf numFmtId="165" fontId="5" fillId="0" borderId="14" xfId="0" applyNumberFormat="1" applyFont="1" applyFill="1" applyBorder="1" applyAlignment="1">
      <alignment horizontal="center"/>
    </xf>
    <xf numFmtId="165" fontId="5" fillId="0" borderId="25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textRotation="90" wrapText="1"/>
    </xf>
    <xf numFmtId="165" fontId="5" fillId="0" borderId="35" xfId="0" applyNumberFormat="1" applyFont="1" applyFill="1" applyBorder="1" applyAlignment="1">
      <alignment horizontal="center"/>
    </xf>
    <xf numFmtId="165" fontId="5" fillId="0" borderId="36" xfId="0" applyNumberFormat="1" applyFont="1" applyFill="1" applyBorder="1" applyAlignment="1">
      <alignment horizontal="center"/>
    </xf>
    <xf numFmtId="176" fontId="5" fillId="0" borderId="27" xfId="0" applyNumberFormat="1" applyFont="1" applyFill="1" applyBorder="1" applyAlignment="1">
      <alignment horizontal="center"/>
    </xf>
    <xf numFmtId="165" fontId="5" fillId="0" borderId="32" xfId="0" applyNumberFormat="1" applyFont="1" applyFill="1" applyBorder="1" applyAlignment="1">
      <alignment horizontal="center"/>
    </xf>
    <xf numFmtId="176" fontId="5" fillId="0" borderId="28" xfId="0" applyNumberFormat="1" applyFont="1" applyFill="1" applyBorder="1" applyAlignment="1">
      <alignment horizontal="center"/>
    </xf>
    <xf numFmtId="165" fontId="5" fillId="0" borderId="5" xfId="0" applyNumberFormat="1" applyFont="1" applyFill="1" applyBorder="1" applyAlignment="1">
      <alignment horizontal="center"/>
    </xf>
    <xf numFmtId="165" fontId="5" fillId="0" borderId="6" xfId="0" applyNumberFormat="1" applyFont="1" applyFill="1" applyBorder="1" applyAlignment="1">
      <alignment horizontal="center"/>
    </xf>
    <xf numFmtId="165" fontId="5" fillId="0" borderId="37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104775</xdr:rowOff>
    </xdr:from>
    <xdr:to>
      <xdr:col>1</xdr:col>
      <xdr:colOff>361950</xdr:colOff>
      <xdr:row>2</xdr:row>
      <xdr:rowOff>104775</xdr:rowOff>
    </xdr:to>
    <xdr:sp>
      <xdr:nvSpPr>
        <xdr:cNvPr id="1" name="AutoShape 4"/>
        <xdr:cNvSpPr>
          <a:spLocks/>
        </xdr:cNvSpPr>
      </xdr:nvSpPr>
      <xdr:spPr>
        <a:xfrm>
          <a:off x="1143000" y="104775"/>
          <a:ext cx="238125" cy="381000"/>
        </a:xfrm>
        <a:prstGeom prst="downArrow">
          <a:avLst/>
        </a:pr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04975" y="139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38100</xdr:rowOff>
    </xdr:from>
    <xdr:to>
      <xdr:col>4</xdr:col>
      <xdr:colOff>0</xdr:colOff>
      <xdr:row>148</xdr:row>
      <xdr:rowOff>104775</xdr:rowOff>
    </xdr:to>
    <xdr:sp>
      <xdr:nvSpPr>
        <xdr:cNvPr id="2" name="AutoShape 10"/>
        <xdr:cNvSpPr>
          <a:spLocks/>
        </xdr:cNvSpPr>
      </xdr:nvSpPr>
      <xdr:spPr>
        <a:xfrm>
          <a:off x="2190750" y="20612100"/>
          <a:ext cx="0" cy="7620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38100</xdr:rowOff>
    </xdr:from>
    <xdr:to>
      <xdr:col>4</xdr:col>
      <xdr:colOff>0</xdr:colOff>
      <xdr:row>148</xdr:row>
      <xdr:rowOff>104775</xdr:rowOff>
    </xdr:to>
    <xdr:sp>
      <xdr:nvSpPr>
        <xdr:cNvPr id="3" name="AutoShape 11"/>
        <xdr:cNvSpPr>
          <a:spLocks/>
        </xdr:cNvSpPr>
      </xdr:nvSpPr>
      <xdr:spPr>
        <a:xfrm>
          <a:off x="2190750" y="20612100"/>
          <a:ext cx="0" cy="7620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" name="Line 13"/>
        <xdr:cNvSpPr>
          <a:spLocks/>
        </xdr:cNvSpPr>
      </xdr:nvSpPr>
      <xdr:spPr>
        <a:xfrm flipV="1">
          <a:off x="1704975" y="139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38100</xdr:rowOff>
    </xdr:from>
    <xdr:to>
      <xdr:col>4</xdr:col>
      <xdr:colOff>0</xdr:colOff>
      <xdr:row>3</xdr:row>
      <xdr:rowOff>676275</xdr:rowOff>
    </xdr:to>
    <xdr:sp>
      <xdr:nvSpPr>
        <xdr:cNvPr id="5" name="AutoShape 25"/>
        <xdr:cNvSpPr>
          <a:spLocks/>
        </xdr:cNvSpPr>
      </xdr:nvSpPr>
      <xdr:spPr>
        <a:xfrm>
          <a:off x="2190750" y="371475"/>
          <a:ext cx="0" cy="638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the filter to hide columns &amp; rows</a:t>
          </a:r>
        </a:p>
      </xdr:txBody>
    </xdr:sp>
    <xdr:clientData/>
  </xdr:twoCellAnchor>
  <xdr:twoCellAnchor>
    <xdr:from>
      <xdr:col>1</xdr:col>
      <xdr:colOff>123825</xdr:colOff>
      <xdr:row>0</xdr:row>
      <xdr:rowOff>85725</xdr:rowOff>
    </xdr:from>
    <xdr:to>
      <xdr:col>1</xdr:col>
      <xdr:colOff>352425</xdr:colOff>
      <xdr:row>2</xdr:row>
      <xdr:rowOff>104775</xdr:rowOff>
    </xdr:to>
    <xdr:sp>
      <xdr:nvSpPr>
        <xdr:cNvPr id="6" name="AutoShape 26"/>
        <xdr:cNvSpPr>
          <a:spLocks/>
        </xdr:cNvSpPr>
      </xdr:nvSpPr>
      <xdr:spPr>
        <a:xfrm>
          <a:off x="1219200" y="85725"/>
          <a:ext cx="228600" cy="247650"/>
        </a:xfrm>
        <a:prstGeom prst="downArrow">
          <a:avLst/>
        </a:pr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30"/>
  <sheetViews>
    <sheetView workbookViewId="0" topLeftCell="A1">
      <selection activeCell="C10" sqref="C10"/>
    </sheetView>
  </sheetViews>
  <sheetFormatPr defaultColWidth="9.140625" defaultRowHeight="12.75"/>
  <cols>
    <col min="1" max="1" width="5.00390625" style="32" customWidth="1"/>
    <col min="2" max="2" width="36.8515625" style="32" customWidth="1"/>
    <col min="3" max="3" width="12.421875" style="32" customWidth="1"/>
    <col min="4" max="16384" width="9.140625" style="32" customWidth="1"/>
  </cols>
  <sheetData>
    <row r="2" ht="12.75">
      <c r="B2" s="32" t="s">
        <v>31</v>
      </c>
    </row>
    <row r="5" ht="13.5" thickBot="1"/>
    <row r="6" spans="2:3" ht="12.75">
      <c r="B6" s="74" t="s">
        <v>12</v>
      </c>
      <c r="C6" s="68"/>
    </row>
    <row r="7" spans="2:3" ht="12.75">
      <c r="B7" s="75"/>
      <c r="C7" s="69"/>
    </row>
    <row r="8" spans="2:3" ht="12.75">
      <c r="B8" s="75" t="s">
        <v>157</v>
      </c>
      <c r="C8" s="70">
        <f>'Scrip 2021'!D117</f>
        <v>880</v>
      </c>
    </row>
    <row r="9" spans="2:3" ht="12.75">
      <c r="B9" s="75"/>
      <c r="C9" s="69"/>
    </row>
    <row r="10" spans="2:3" ht="12.75">
      <c r="B10" s="75" t="s">
        <v>11</v>
      </c>
      <c r="C10" s="71">
        <f>'Scrip 2021'!T117</f>
        <v>1615</v>
      </c>
    </row>
    <row r="11" spans="2:3" ht="12.75">
      <c r="B11" s="75"/>
      <c r="C11" s="69"/>
    </row>
    <row r="12" spans="2:3" ht="12.75">
      <c r="B12" s="75" t="s">
        <v>211</v>
      </c>
      <c r="C12" s="70">
        <f>SUM(C8:C10)</f>
        <v>2495</v>
      </c>
    </row>
    <row r="13" spans="2:3" ht="12.75">
      <c r="B13" s="75"/>
      <c r="C13" s="69"/>
    </row>
    <row r="14" spans="2:3" ht="12.75">
      <c r="B14" s="75" t="s">
        <v>113</v>
      </c>
      <c r="C14" s="71">
        <f>'Scrip 2021'!AM117</f>
        <v>1563</v>
      </c>
    </row>
    <row r="15" spans="2:3" ht="13.5" thickBot="1">
      <c r="B15" s="76"/>
      <c r="C15" s="72"/>
    </row>
    <row r="16" spans="2:3" ht="13.5" thickBot="1">
      <c r="B16" s="77" t="s">
        <v>42</v>
      </c>
      <c r="C16" s="67">
        <f>C12-C14</f>
        <v>932</v>
      </c>
    </row>
    <row r="19" ht="13.5" thickBot="1"/>
    <row r="20" spans="2:3" ht="12.75">
      <c r="B20" s="74" t="s">
        <v>174</v>
      </c>
      <c r="C20" s="68"/>
    </row>
    <row r="21" spans="2:3" ht="12.75">
      <c r="B21" s="75"/>
      <c r="C21" s="69"/>
    </row>
    <row r="22" spans="2:3" ht="12.75">
      <c r="B22" s="75" t="s">
        <v>248</v>
      </c>
      <c r="C22" s="73" t="e">
        <f>#REF!</f>
        <v>#REF!</v>
      </c>
    </row>
    <row r="23" spans="2:3" ht="12.75">
      <c r="B23" s="75"/>
      <c r="C23" s="69"/>
    </row>
    <row r="24" spans="2:3" ht="12.75">
      <c r="B24" s="75" t="s">
        <v>193</v>
      </c>
      <c r="C24" s="71" t="e">
        <f>#REF!</f>
        <v>#REF!</v>
      </c>
    </row>
    <row r="25" spans="2:3" ht="12.75">
      <c r="B25" s="75"/>
      <c r="C25" s="69"/>
    </row>
    <row r="26" spans="2:3" ht="12.75">
      <c r="B26" s="75" t="s">
        <v>211</v>
      </c>
      <c r="C26" s="73" t="e">
        <f>SUM(C22:C24)</f>
        <v>#REF!</v>
      </c>
    </row>
    <row r="27" spans="2:3" ht="12.75">
      <c r="B27" s="75"/>
      <c r="C27" s="69"/>
    </row>
    <row r="28" spans="2:3" ht="12.75">
      <c r="B28" s="75" t="s">
        <v>123</v>
      </c>
      <c r="C28" s="71" t="e">
        <f>#REF!</f>
        <v>#REF!</v>
      </c>
    </row>
    <row r="29" spans="2:3" ht="13.5" thickBot="1">
      <c r="B29" s="76"/>
      <c r="C29" s="72"/>
    </row>
    <row r="30" spans="2:3" ht="13.5" thickBot="1">
      <c r="B30" s="78" t="s">
        <v>254</v>
      </c>
      <c r="C30" s="66" t="e">
        <f>C26-C28</f>
        <v>#REF!</v>
      </c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853"/>
  <sheetViews>
    <sheetView tabSelected="1" zoomScale="150" zoomScaleNormal="150" workbookViewId="0" topLeftCell="A1">
      <pane xSplit="4" ySplit="5" topLeftCell="H4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48" sqref="M48"/>
    </sheetView>
  </sheetViews>
  <sheetFormatPr defaultColWidth="9.140625" defaultRowHeight="12.75"/>
  <cols>
    <col min="1" max="1" width="15.28125" style="7" customWidth="1"/>
    <col min="2" max="2" width="6.7109375" style="4" customWidth="1"/>
    <col min="3" max="3" width="2.8515625" style="4" customWidth="1"/>
    <col min="4" max="4" width="6.421875" style="4" customWidth="1"/>
    <col min="5" max="5" width="4.8515625" style="4" customWidth="1"/>
    <col min="6" max="6" width="4.00390625" style="4" customWidth="1"/>
    <col min="7" max="7" width="4.00390625" style="6" customWidth="1"/>
    <col min="8" max="8" width="4.00390625" style="9" customWidth="1"/>
    <col min="9" max="9" width="4.421875" style="9" customWidth="1"/>
    <col min="10" max="10" width="3.8515625" style="9" customWidth="1"/>
    <col min="11" max="14" width="4.140625" style="9" customWidth="1"/>
    <col min="15" max="16" width="4.00390625" style="9" customWidth="1"/>
    <col min="17" max="17" width="4.28125" style="9" customWidth="1"/>
    <col min="18" max="18" width="4.00390625" style="9" customWidth="1" collapsed="1"/>
    <col min="19" max="19" width="3.7109375" style="9" customWidth="1"/>
    <col min="20" max="20" width="5.421875" style="9" customWidth="1"/>
    <col min="21" max="21" width="5.7109375" style="56" customWidth="1"/>
    <col min="22" max="22" width="5.421875" style="9" customWidth="1"/>
    <col min="23" max="23" width="3.28125" style="99" customWidth="1"/>
    <col min="24" max="24" width="4.421875" style="9" customWidth="1"/>
    <col min="25" max="31" width="3.8515625" style="9" customWidth="1"/>
    <col min="32" max="33" width="4.421875" style="9" customWidth="1"/>
    <col min="34" max="34" width="3.7109375" style="9" customWidth="1"/>
    <col min="35" max="36" width="4.28125" style="9" customWidth="1"/>
    <col min="37" max="38" width="4.00390625" style="9" customWidth="1"/>
    <col min="39" max="39" width="5.421875" style="4" customWidth="1"/>
    <col min="40" max="40" width="2.421875" style="4" customWidth="1"/>
    <col min="41" max="16384" width="9.140625" style="4" customWidth="1"/>
  </cols>
  <sheetData>
    <row r="1" spans="1:25" ht="15">
      <c r="A1" s="3" t="s">
        <v>4</v>
      </c>
      <c r="J1" s="51"/>
      <c r="O1" s="119"/>
      <c r="P1" s="119"/>
      <c r="Q1" s="119"/>
      <c r="R1" s="52"/>
      <c r="S1" s="52"/>
      <c r="T1" s="52"/>
      <c r="U1" s="53"/>
      <c r="Y1" s="50"/>
    </row>
    <row r="2" spans="1:39" ht="15">
      <c r="A2" s="3" t="s">
        <v>239</v>
      </c>
      <c r="B2" s="2"/>
      <c r="C2" s="2"/>
      <c r="D2" s="2"/>
      <c r="F2" s="2"/>
      <c r="J2" s="51"/>
      <c r="O2" s="50"/>
      <c r="P2" s="50"/>
      <c r="Q2" s="50"/>
      <c r="R2" s="50"/>
      <c r="S2" s="50"/>
      <c r="T2" s="50"/>
      <c r="U2" s="100" t="s">
        <v>132</v>
      </c>
      <c r="V2" s="50"/>
      <c r="W2" s="51"/>
      <c r="Y2" s="50"/>
      <c r="Z2" s="50"/>
      <c r="AM2" s="89" t="s">
        <v>2</v>
      </c>
    </row>
    <row r="3" spans="1:41" ht="12.75" thickBot="1">
      <c r="A3" s="132">
        <v>44397</v>
      </c>
      <c r="E3" s="2"/>
      <c r="F3" s="2"/>
      <c r="X3" s="50"/>
      <c r="Y3" s="50"/>
      <c r="Z3" s="50"/>
      <c r="AO3" s="11"/>
    </row>
    <row r="4" spans="1:41" ht="12" hidden="1" thickBot="1">
      <c r="A4" s="79"/>
      <c r="B4" s="83">
        <f>B117</f>
        <v>932</v>
      </c>
      <c r="C4" s="83"/>
      <c r="D4" s="83">
        <f>D117</f>
        <v>880</v>
      </c>
      <c r="E4" s="83">
        <f>E117</f>
        <v>215</v>
      </c>
      <c r="F4" s="83">
        <f aca="true" t="shared" si="0" ref="F4:AM4">F117</f>
        <v>255</v>
      </c>
      <c r="G4" s="83">
        <f t="shared" si="0"/>
        <v>275</v>
      </c>
      <c r="H4" s="83">
        <f t="shared" si="0"/>
        <v>165</v>
      </c>
      <c r="I4" s="63">
        <f t="shared" si="0"/>
        <v>150</v>
      </c>
      <c r="J4" s="63">
        <f t="shared" si="0"/>
        <v>185</v>
      </c>
      <c r="K4" s="63">
        <f t="shared" si="0"/>
        <v>185</v>
      </c>
      <c r="L4" s="63"/>
      <c r="M4" s="63"/>
      <c r="N4" s="63"/>
      <c r="O4" s="63">
        <f t="shared" si="0"/>
        <v>0</v>
      </c>
      <c r="P4" s="63">
        <f t="shared" si="0"/>
        <v>0</v>
      </c>
      <c r="Q4" s="63">
        <f t="shared" si="0"/>
        <v>0</v>
      </c>
      <c r="R4" s="63">
        <f t="shared" si="0"/>
        <v>0</v>
      </c>
      <c r="S4" s="63"/>
      <c r="T4" s="63">
        <f t="shared" si="0"/>
        <v>1615</v>
      </c>
      <c r="U4" s="63">
        <f t="shared" si="0"/>
        <v>0</v>
      </c>
      <c r="V4" s="63">
        <f t="shared" si="0"/>
        <v>1615</v>
      </c>
      <c r="W4" s="63">
        <f t="shared" si="0"/>
        <v>0</v>
      </c>
      <c r="X4" s="63">
        <f t="shared" si="0"/>
        <v>147</v>
      </c>
      <c r="Y4" s="63">
        <f t="shared" si="0"/>
        <v>287</v>
      </c>
      <c r="Z4" s="63">
        <f t="shared" si="0"/>
        <v>270</v>
      </c>
      <c r="AA4" s="63">
        <f t="shared" si="0"/>
        <v>194</v>
      </c>
      <c r="AB4" s="63">
        <f t="shared" si="0"/>
        <v>181</v>
      </c>
      <c r="AC4" s="63"/>
      <c r="AD4" s="63"/>
      <c r="AE4" s="63"/>
      <c r="AF4" s="63">
        <f t="shared" si="0"/>
        <v>0</v>
      </c>
      <c r="AG4" s="63"/>
      <c r="AH4" s="63">
        <f t="shared" si="0"/>
        <v>0</v>
      </c>
      <c r="AI4" s="63">
        <f t="shared" si="0"/>
        <v>0</v>
      </c>
      <c r="AJ4" s="63">
        <f t="shared" si="0"/>
        <v>0</v>
      </c>
      <c r="AK4" s="83">
        <f t="shared" si="0"/>
        <v>0</v>
      </c>
      <c r="AL4" s="83">
        <f t="shared" si="0"/>
        <v>0</v>
      </c>
      <c r="AM4" s="83">
        <f t="shared" si="0"/>
        <v>1563</v>
      </c>
      <c r="AN4" s="83">
        <f>AN117</f>
        <v>0</v>
      </c>
      <c r="AO4" s="11"/>
    </row>
    <row r="5" spans="1:39" s="9" customFormat="1" ht="73.5" customHeight="1" thickBot="1">
      <c r="A5" s="8" t="s">
        <v>156</v>
      </c>
      <c r="B5" s="125" t="s">
        <v>140</v>
      </c>
      <c r="C5" s="122"/>
      <c r="D5" s="5" t="s">
        <v>67</v>
      </c>
      <c r="E5" s="43" t="s">
        <v>163</v>
      </c>
      <c r="F5" s="43" t="s">
        <v>17</v>
      </c>
      <c r="G5" s="43" t="s">
        <v>128</v>
      </c>
      <c r="H5" s="43" t="s">
        <v>19</v>
      </c>
      <c r="I5" s="43" t="s">
        <v>21</v>
      </c>
      <c r="J5" s="43" t="s">
        <v>23</v>
      </c>
      <c r="K5" s="43" t="s">
        <v>25</v>
      </c>
      <c r="L5" s="43" t="s">
        <v>176</v>
      </c>
      <c r="M5" s="141" t="s">
        <v>178</v>
      </c>
      <c r="N5" s="141" t="s">
        <v>180</v>
      </c>
      <c r="O5" s="141" t="s">
        <v>182</v>
      </c>
      <c r="P5" s="141" t="s">
        <v>184</v>
      </c>
      <c r="Q5" s="141" t="s">
        <v>251</v>
      </c>
      <c r="R5" s="141" t="s">
        <v>252</v>
      </c>
      <c r="S5" s="141" t="s">
        <v>186</v>
      </c>
      <c r="T5" s="43" t="s">
        <v>68</v>
      </c>
      <c r="U5" s="37" t="s">
        <v>66</v>
      </c>
      <c r="V5" s="43" t="s">
        <v>69</v>
      </c>
      <c r="X5" s="44" t="s">
        <v>162</v>
      </c>
      <c r="Y5" s="44" t="s">
        <v>16</v>
      </c>
      <c r="Z5" s="44" t="s">
        <v>187</v>
      </c>
      <c r="AA5" s="44" t="s">
        <v>18</v>
      </c>
      <c r="AB5" s="44" t="s">
        <v>20</v>
      </c>
      <c r="AC5" s="44" t="s">
        <v>22</v>
      </c>
      <c r="AD5" s="44" t="s">
        <v>24</v>
      </c>
      <c r="AE5" s="44" t="s">
        <v>26</v>
      </c>
      <c r="AF5" s="141" t="s">
        <v>177</v>
      </c>
      <c r="AG5" s="141" t="s">
        <v>179</v>
      </c>
      <c r="AH5" s="141" t="s">
        <v>181</v>
      </c>
      <c r="AI5" s="141" t="s">
        <v>183</v>
      </c>
      <c r="AJ5" s="141" t="s">
        <v>94</v>
      </c>
      <c r="AK5" s="141" t="s">
        <v>95</v>
      </c>
      <c r="AL5" s="141" t="s">
        <v>185</v>
      </c>
      <c r="AM5" s="44" t="s">
        <v>70</v>
      </c>
    </row>
    <row r="6" spans="1:39" s="11" customFormat="1" ht="3" customHeight="1">
      <c r="A6" s="30"/>
      <c r="B6" s="126"/>
      <c r="C6" s="123"/>
      <c r="D6" s="29"/>
      <c r="E6" s="94"/>
      <c r="F6" s="94"/>
      <c r="G6" s="94"/>
      <c r="H6" s="94"/>
      <c r="I6" s="94"/>
      <c r="J6" s="94"/>
      <c r="K6" s="94"/>
      <c r="L6" s="94"/>
      <c r="M6" s="35"/>
      <c r="N6" s="35"/>
      <c r="O6" s="35"/>
      <c r="P6" s="35"/>
      <c r="Q6" s="35"/>
      <c r="R6" s="35"/>
      <c r="S6" s="35"/>
      <c r="T6" s="94"/>
      <c r="U6" s="57"/>
      <c r="V6" s="58"/>
      <c r="W6" s="101"/>
      <c r="X6" s="45"/>
      <c r="Y6" s="45"/>
      <c r="Z6" s="45"/>
      <c r="AA6" s="45"/>
      <c r="AB6" s="45"/>
      <c r="AC6" s="45"/>
      <c r="AD6" s="45"/>
      <c r="AE6" s="45"/>
      <c r="AF6" s="142"/>
      <c r="AG6" s="142"/>
      <c r="AH6" s="142"/>
      <c r="AI6" s="142"/>
      <c r="AJ6" s="142"/>
      <c r="AK6" s="142"/>
      <c r="AL6" s="142"/>
      <c r="AM6" s="45"/>
    </row>
    <row r="7" spans="1:39" s="11" customFormat="1" ht="3.75" customHeight="1">
      <c r="A7" s="12"/>
      <c r="B7" s="127">
        <f aca="true" t="shared" si="1" ref="B7:B49">D7+V7-AM7</f>
        <v>0</v>
      </c>
      <c r="C7" s="41"/>
      <c r="D7" s="13">
        <v>0</v>
      </c>
      <c r="E7" s="93"/>
      <c r="F7" s="93"/>
      <c r="G7" s="93"/>
      <c r="H7" s="93"/>
      <c r="I7" s="93"/>
      <c r="J7" s="93"/>
      <c r="K7" s="93"/>
      <c r="L7" s="93"/>
      <c r="M7" s="36"/>
      <c r="N7" s="36"/>
      <c r="O7" s="36"/>
      <c r="P7" s="36"/>
      <c r="Q7" s="36"/>
      <c r="R7" s="36"/>
      <c r="S7" s="36"/>
      <c r="T7" s="93">
        <f aca="true" t="shared" si="2" ref="T7:T48">SUM(E7:S7)</f>
        <v>0</v>
      </c>
      <c r="U7" s="57"/>
      <c r="V7" s="58">
        <f>T7-U7</f>
        <v>0</v>
      </c>
      <c r="W7" s="101"/>
      <c r="X7" s="45"/>
      <c r="Y7" s="45"/>
      <c r="Z7" s="45"/>
      <c r="AA7" s="45"/>
      <c r="AB7" s="45"/>
      <c r="AC7" s="45"/>
      <c r="AD7" s="45"/>
      <c r="AE7" s="45"/>
      <c r="AF7" s="142"/>
      <c r="AG7" s="142"/>
      <c r="AH7" s="142"/>
      <c r="AI7" s="142"/>
      <c r="AJ7" s="142"/>
      <c r="AK7" s="142"/>
      <c r="AL7" s="142"/>
      <c r="AM7" s="45">
        <f aca="true" t="shared" si="3" ref="AM7:AM49">SUM(X7:AL7)</f>
        <v>0</v>
      </c>
    </row>
    <row r="8" spans="1:39" s="11" customFormat="1" ht="12">
      <c r="A8" s="12" t="s">
        <v>58</v>
      </c>
      <c r="B8" s="127">
        <f t="shared" si="1"/>
        <v>10</v>
      </c>
      <c r="C8" s="41"/>
      <c r="D8" s="13">
        <v>0</v>
      </c>
      <c r="E8" s="93"/>
      <c r="F8" s="93"/>
      <c r="G8" s="93">
        <v>24</v>
      </c>
      <c r="H8" s="93"/>
      <c r="I8" s="93"/>
      <c r="J8" s="93"/>
      <c r="K8" s="93">
        <v>10</v>
      </c>
      <c r="L8" s="93"/>
      <c r="M8" s="36"/>
      <c r="N8" s="36"/>
      <c r="O8" s="36"/>
      <c r="P8" s="36"/>
      <c r="Q8" s="36"/>
      <c r="R8" s="36"/>
      <c r="S8" s="36"/>
      <c r="T8" s="93">
        <f t="shared" si="2"/>
        <v>34</v>
      </c>
      <c r="U8" s="57"/>
      <c r="V8" s="58">
        <f aca="true" t="shared" si="4" ref="V8:V50">T8+U8</f>
        <v>34</v>
      </c>
      <c r="W8" s="35"/>
      <c r="X8" s="45"/>
      <c r="Y8" s="45"/>
      <c r="Z8" s="45"/>
      <c r="AA8" s="45">
        <v>24</v>
      </c>
      <c r="AB8" s="45"/>
      <c r="AC8" s="45"/>
      <c r="AD8" s="45"/>
      <c r="AE8" s="45"/>
      <c r="AF8" s="142"/>
      <c r="AG8" s="142"/>
      <c r="AH8" s="142"/>
      <c r="AI8" s="142"/>
      <c r="AJ8" s="142"/>
      <c r="AK8" s="142"/>
      <c r="AL8" s="142"/>
      <c r="AM8" s="45">
        <f t="shared" si="3"/>
        <v>24</v>
      </c>
    </row>
    <row r="9" spans="1:39" s="11" customFormat="1" ht="12">
      <c r="A9" s="12" t="s">
        <v>228</v>
      </c>
      <c r="B9" s="127">
        <f t="shared" si="1"/>
        <v>0</v>
      </c>
      <c r="C9" s="41"/>
      <c r="D9" s="13">
        <v>17</v>
      </c>
      <c r="E9" s="93"/>
      <c r="F9" s="93"/>
      <c r="G9" s="93">
        <v>16</v>
      </c>
      <c r="H9" s="93"/>
      <c r="I9" s="93"/>
      <c r="J9" s="93"/>
      <c r="K9" s="93"/>
      <c r="L9" s="93"/>
      <c r="M9" s="36"/>
      <c r="N9" s="36"/>
      <c r="O9" s="36"/>
      <c r="P9" s="36"/>
      <c r="Q9" s="36"/>
      <c r="R9" s="36"/>
      <c r="S9" s="36"/>
      <c r="T9" s="93">
        <f t="shared" si="2"/>
        <v>16</v>
      </c>
      <c r="U9" s="57"/>
      <c r="V9" s="58">
        <f t="shared" si="4"/>
        <v>16</v>
      </c>
      <c r="W9" s="35"/>
      <c r="X9" s="45"/>
      <c r="Y9" s="45">
        <v>17</v>
      </c>
      <c r="Z9" s="45"/>
      <c r="AA9" s="45">
        <v>16</v>
      </c>
      <c r="AB9" s="45"/>
      <c r="AC9" s="45"/>
      <c r="AD9" s="45"/>
      <c r="AE9" s="45"/>
      <c r="AF9" s="142"/>
      <c r="AG9" s="142"/>
      <c r="AH9" s="142"/>
      <c r="AI9" s="142"/>
      <c r="AJ9" s="142"/>
      <c r="AK9" s="142"/>
      <c r="AL9" s="142"/>
      <c r="AM9" s="45">
        <f t="shared" si="3"/>
        <v>33</v>
      </c>
    </row>
    <row r="10" spans="1:39" s="11" customFormat="1" ht="12">
      <c r="A10" s="12" t="s">
        <v>168</v>
      </c>
      <c r="B10" s="127">
        <f t="shared" si="1"/>
        <v>0</v>
      </c>
      <c r="C10" s="41"/>
      <c r="D10" s="13">
        <v>0</v>
      </c>
      <c r="E10" s="93"/>
      <c r="F10" s="93"/>
      <c r="G10" s="93"/>
      <c r="H10" s="93"/>
      <c r="I10" s="93">
        <v>15</v>
      </c>
      <c r="J10" s="93"/>
      <c r="K10" s="93"/>
      <c r="L10" s="93"/>
      <c r="M10" s="36"/>
      <c r="N10" s="36"/>
      <c r="O10" s="36"/>
      <c r="P10" s="36"/>
      <c r="Q10" s="36"/>
      <c r="R10" s="36"/>
      <c r="S10" s="36"/>
      <c r="T10" s="93">
        <f t="shared" si="2"/>
        <v>15</v>
      </c>
      <c r="U10" s="57"/>
      <c r="V10" s="58">
        <f t="shared" si="4"/>
        <v>15</v>
      </c>
      <c r="W10" s="35"/>
      <c r="X10" s="45"/>
      <c r="Y10" s="45"/>
      <c r="Z10" s="45"/>
      <c r="AA10" s="45"/>
      <c r="AB10" s="45"/>
      <c r="AC10" s="45"/>
      <c r="AD10" s="45"/>
      <c r="AE10" s="45">
        <v>15</v>
      </c>
      <c r="AF10" s="142"/>
      <c r="AG10" s="142"/>
      <c r="AH10" s="142"/>
      <c r="AI10" s="142"/>
      <c r="AJ10" s="142"/>
      <c r="AK10" s="142"/>
      <c r="AL10" s="142"/>
      <c r="AM10" s="45">
        <f t="shared" si="3"/>
        <v>15</v>
      </c>
    </row>
    <row r="11" spans="1:39" s="11" customFormat="1" ht="12">
      <c r="A11" s="82" t="s">
        <v>27</v>
      </c>
      <c r="B11" s="127">
        <f t="shared" si="1"/>
        <v>22</v>
      </c>
      <c r="C11" s="41"/>
      <c r="D11" s="13">
        <v>22</v>
      </c>
      <c r="E11" s="93"/>
      <c r="F11" s="93"/>
      <c r="G11" s="93"/>
      <c r="H11" s="93"/>
      <c r="I11" s="93"/>
      <c r="J11" s="93"/>
      <c r="K11" s="93"/>
      <c r="L11" s="93"/>
      <c r="M11" s="36"/>
      <c r="N11" s="36"/>
      <c r="O11" s="36"/>
      <c r="P11" s="36"/>
      <c r="Q11" s="36"/>
      <c r="R11" s="36"/>
      <c r="S11" s="36"/>
      <c r="T11" s="93">
        <f t="shared" si="2"/>
        <v>0</v>
      </c>
      <c r="U11" s="57"/>
      <c r="V11" s="58">
        <f t="shared" si="4"/>
        <v>0</v>
      </c>
      <c r="W11" s="35"/>
      <c r="X11" s="45"/>
      <c r="Y11" s="45"/>
      <c r="Z11" s="45"/>
      <c r="AA11" s="45"/>
      <c r="AB11" s="45"/>
      <c r="AC11" s="45"/>
      <c r="AD11" s="45"/>
      <c r="AE11" s="45"/>
      <c r="AF11" s="142"/>
      <c r="AG11" s="142"/>
      <c r="AH11" s="142"/>
      <c r="AI11" s="142"/>
      <c r="AJ11" s="142"/>
      <c r="AK11" s="142"/>
      <c r="AL11" s="142"/>
      <c r="AM11" s="45">
        <f t="shared" si="3"/>
        <v>0</v>
      </c>
    </row>
    <row r="12" spans="1:39" s="11" customFormat="1" ht="12">
      <c r="A12" s="82" t="s">
        <v>171</v>
      </c>
      <c r="B12" s="127">
        <f t="shared" si="1"/>
        <v>12</v>
      </c>
      <c r="C12" s="41"/>
      <c r="D12" s="13">
        <v>29</v>
      </c>
      <c r="E12" s="93"/>
      <c r="F12" s="93"/>
      <c r="G12" s="93"/>
      <c r="H12" s="93"/>
      <c r="I12" s="93"/>
      <c r="J12" s="93"/>
      <c r="K12" s="93"/>
      <c r="L12" s="93">
        <v>12</v>
      </c>
      <c r="M12" s="36"/>
      <c r="N12" s="36"/>
      <c r="O12" s="36"/>
      <c r="P12" s="36"/>
      <c r="Q12" s="36"/>
      <c r="R12" s="36"/>
      <c r="S12" s="36"/>
      <c r="T12" s="93">
        <f t="shared" si="2"/>
        <v>12</v>
      </c>
      <c r="U12" s="57"/>
      <c r="V12" s="58">
        <f t="shared" si="4"/>
        <v>12</v>
      </c>
      <c r="W12" s="35"/>
      <c r="X12" s="45"/>
      <c r="Y12" s="45">
        <v>29</v>
      </c>
      <c r="Z12" s="45"/>
      <c r="AA12" s="45"/>
      <c r="AB12" s="45"/>
      <c r="AC12" s="45"/>
      <c r="AD12" s="45"/>
      <c r="AE12" s="45"/>
      <c r="AF12" s="142"/>
      <c r="AG12" s="142"/>
      <c r="AH12" s="142"/>
      <c r="AI12" s="142"/>
      <c r="AJ12" s="142"/>
      <c r="AK12" s="142"/>
      <c r="AL12" s="142"/>
      <c r="AM12" s="45">
        <f t="shared" si="3"/>
        <v>29</v>
      </c>
    </row>
    <row r="13" spans="1:39" s="11" customFormat="1" ht="12">
      <c r="A13" s="82" t="s">
        <v>229</v>
      </c>
      <c r="B13" s="127">
        <f t="shared" si="1"/>
        <v>17</v>
      </c>
      <c r="C13" s="41"/>
      <c r="D13" s="13">
        <v>17</v>
      </c>
      <c r="E13" s="93"/>
      <c r="F13" s="93"/>
      <c r="G13" s="93"/>
      <c r="H13" s="93"/>
      <c r="I13" s="93"/>
      <c r="J13" s="93"/>
      <c r="K13" s="93"/>
      <c r="L13" s="93"/>
      <c r="M13" s="36"/>
      <c r="N13" s="36"/>
      <c r="O13" s="36"/>
      <c r="P13" s="36"/>
      <c r="Q13" s="36"/>
      <c r="R13" s="36"/>
      <c r="S13" s="36"/>
      <c r="T13" s="93">
        <f t="shared" si="2"/>
        <v>0</v>
      </c>
      <c r="U13" s="57"/>
      <c r="V13" s="58">
        <f t="shared" si="4"/>
        <v>0</v>
      </c>
      <c r="W13" s="35"/>
      <c r="X13" s="45"/>
      <c r="Y13" s="45"/>
      <c r="Z13" s="45"/>
      <c r="AA13" s="45"/>
      <c r="AB13" s="45"/>
      <c r="AC13" s="45"/>
      <c r="AD13" s="45"/>
      <c r="AE13" s="45"/>
      <c r="AF13" s="142"/>
      <c r="AG13" s="142"/>
      <c r="AH13" s="142"/>
      <c r="AI13" s="142"/>
      <c r="AJ13" s="142"/>
      <c r="AK13" s="142"/>
      <c r="AL13" s="142"/>
      <c r="AM13" s="45">
        <f t="shared" si="3"/>
        <v>0</v>
      </c>
    </row>
    <row r="14" spans="1:39" s="11" customFormat="1" ht="12">
      <c r="A14" s="82" t="s">
        <v>105</v>
      </c>
      <c r="B14" s="127">
        <f t="shared" si="1"/>
        <v>5</v>
      </c>
      <c r="C14" s="41"/>
      <c r="D14" s="13">
        <v>5</v>
      </c>
      <c r="E14" s="93"/>
      <c r="F14" s="93"/>
      <c r="G14" s="93"/>
      <c r="H14" s="93"/>
      <c r="I14" s="93"/>
      <c r="J14" s="93"/>
      <c r="K14" s="93"/>
      <c r="L14" s="93"/>
      <c r="M14" s="36"/>
      <c r="N14" s="36"/>
      <c r="O14" s="36"/>
      <c r="P14" s="36"/>
      <c r="Q14" s="36"/>
      <c r="R14" s="36"/>
      <c r="S14" s="36"/>
      <c r="T14" s="93">
        <f t="shared" si="2"/>
        <v>0</v>
      </c>
      <c r="U14" s="57"/>
      <c r="V14" s="58">
        <f t="shared" si="4"/>
        <v>0</v>
      </c>
      <c r="W14" s="35"/>
      <c r="X14" s="45"/>
      <c r="Y14" s="45"/>
      <c r="Z14" s="45"/>
      <c r="AA14" s="45"/>
      <c r="AB14" s="45"/>
      <c r="AC14" s="45"/>
      <c r="AD14" s="45"/>
      <c r="AE14" s="45"/>
      <c r="AF14" s="142"/>
      <c r="AG14" s="142"/>
      <c r="AH14" s="142"/>
      <c r="AI14" s="142"/>
      <c r="AJ14" s="142"/>
      <c r="AK14" s="142"/>
      <c r="AL14" s="142"/>
      <c r="AM14" s="45">
        <f t="shared" si="3"/>
        <v>0</v>
      </c>
    </row>
    <row r="15" spans="1:39" s="11" customFormat="1" ht="12">
      <c r="A15" s="82" t="s">
        <v>250</v>
      </c>
      <c r="B15" s="127">
        <f t="shared" si="1"/>
        <v>15</v>
      </c>
      <c r="C15" s="41"/>
      <c r="D15" s="13">
        <v>15</v>
      </c>
      <c r="E15" s="93"/>
      <c r="F15" s="93"/>
      <c r="G15" s="93"/>
      <c r="H15" s="93"/>
      <c r="I15" s="93"/>
      <c r="J15" s="93"/>
      <c r="K15" s="93"/>
      <c r="L15" s="93"/>
      <c r="M15" s="36"/>
      <c r="N15" s="36"/>
      <c r="O15" s="36"/>
      <c r="P15" s="36"/>
      <c r="Q15" s="36"/>
      <c r="R15" s="36"/>
      <c r="S15" s="36"/>
      <c r="T15" s="93">
        <f t="shared" si="2"/>
        <v>0</v>
      </c>
      <c r="U15" s="57"/>
      <c r="V15" s="58">
        <f t="shared" si="4"/>
        <v>0</v>
      </c>
      <c r="W15" s="35"/>
      <c r="X15" s="45"/>
      <c r="Y15" s="45"/>
      <c r="Z15" s="45"/>
      <c r="AA15" s="45"/>
      <c r="AB15" s="45"/>
      <c r="AC15" s="45"/>
      <c r="AD15" s="45"/>
      <c r="AE15" s="45"/>
      <c r="AF15" s="142"/>
      <c r="AG15" s="142"/>
      <c r="AH15" s="142"/>
      <c r="AI15" s="142"/>
      <c r="AJ15" s="142"/>
      <c r="AK15" s="142"/>
      <c r="AL15" s="142"/>
      <c r="AM15" s="45">
        <f t="shared" si="3"/>
        <v>0</v>
      </c>
    </row>
    <row r="16" spans="1:39" s="11" customFormat="1" ht="12">
      <c r="A16" s="82" t="s">
        <v>97</v>
      </c>
      <c r="B16" s="127">
        <f t="shared" si="1"/>
        <v>19</v>
      </c>
      <c r="C16" s="41"/>
      <c r="D16" s="13">
        <v>19</v>
      </c>
      <c r="E16" s="93"/>
      <c r="F16" s="93"/>
      <c r="G16" s="93"/>
      <c r="H16" s="93"/>
      <c r="I16" s="93"/>
      <c r="J16" s="93"/>
      <c r="K16" s="93"/>
      <c r="L16" s="93"/>
      <c r="M16" s="36"/>
      <c r="N16" s="36"/>
      <c r="O16" s="36"/>
      <c r="P16" s="36"/>
      <c r="Q16" s="36"/>
      <c r="R16" s="36"/>
      <c r="S16" s="36"/>
      <c r="T16" s="93">
        <f t="shared" si="2"/>
        <v>0</v>
      </c>
      <c r="U16" s="57"/>
      <c r="V16" s="58">
        <f t="shared" si="4"/>
        <v>0</v>
      </c>
      <c r="W16" s="35"/>
      <c r="X16" s="45"/>
      <c r="Y16" s="45"/>
      <c r="Z16" s="45"/>
      <c r="AA16" s="45"/>
      <c r="AB16" s="45"/>
      <c r="AC16" s="45"/>
      <c r="AD16" s="45"/>
      <c r="AE16" s="45"/>
      <c r="AF16" s="142"/>
      <c r="AG16" s="142"/>
      <c r="AH16" s="142"/>
      <c r="AI16" s="142"/>
      <c r="AJ16" s="142"/>
      <c r="AK16" s="142"/>
      <c r="AL16" s="142"/>
      <c r="AM16" s="45">
        <f t="shared" si="3"/>
        <v>0</v>
      </c>
    </row>
    <row r="17" spans="1:39" s="11" customFormat="1" ht="12">
      <c r="A17" s="82" t="s">
        <v>104</v>
      </c>
      <c r="B17" s="127">
        <f t="shared" si="1"/>
        <v>13</v>
      </c>
      <c r="C17" s="41"/>
      <c r="D17" s="13">
        <v>0</v>
      </c>
      <c r="E17" s="93"/>
      <c r="F17" s="93">
        <v>13</v>
      </c>
      <c r="G17" s="93"/>
      <c r="H17" s="93"/>
      <c r="I17" s="93"/>
      <c r="J17" s="93"/>
      <c r="K17" s="93"/>
      <c r="L17" s="93"/>
      <c r="M17" s="36"/>
      <c r="N17" s="36"/>
      <c r="O17" s="36"/>
      <c r="P17" s="36"/>
      <c r="Q17" s="36"/>
      <c r="R17" s="36"/>
      <c r="S17" s="36"/>
      <c r="T17" s="93">
        <f>SUM(E17:S17)</f>
        <v>13</v>
      </c>
      <c r="U17" s="57"/>
      <c r="V17" s="58">
        <f>T17+U17</f>
        <v>13</v>
      </c>
      <c r="W17" s="35"/>
      <c r="X17" s="45"/>
      <c r="Y17" s="45"/>
      <c r="Z17" s="45"/>
      <c r="AA17" s="45"/>
      <c r="AB17" s="45"/>
      <c r="AC17" s="45"/>
      <c r="AD17" s="45"/>
      <c r="AE17" s="45"/>
      <c r="AF17" s="142"/>
      <c r="AG17" s="142"/>
      <c r="AH17" s="142"/>
      <c r="AI17" s="142"/>
      <c r="AJ17" s="142"/>
      <c r="AK17" s="142"/>
      <c r="AL17" s="142"/>
      <c r="AM17" s="45">
        <f t="shared" si="3"/>
        <v>0</v>
      </c>
    </row>
    <row r="18" spans="1:42" s="11" customFormat="1" ht="12">
      <c r="A18" s="82" t="s">
        <v>0</v>
      </c>
      <c r="B18" s="127">
        <f t="shared" si="1"/>
        <v>19</v>
      </c>
      <c r="C18" s="41"/>
      <c r="D18" s="13">
        <v>19</v>
      </c>
      <c r="E18" s="93"/>
      <c r="F18" s="93"/>
      <c r="G18" s="93"/>
      <c r="H18" s="93"/>
      <c r="I18" s="93"/>
      <c r="J18" s="93"/>
      <c r="K18" s="93"/>
      <c r="L18" s="93"/>
      <c r="M18" s="36"/>
      <c r="N18" s="36"/>
      <c r="O18" s="36"/>
      <c r="P18" s="36"/>
      <c r="Q18" s="36"/>
      <c r="R18" s="36"/>
      <c r="S18" s="36"/>
      <c r="T18" s="93">
        <f t="shared" si="2"/>
        <v>0</v>
      </c>
      <c r="U18" s="57"/>
      <c r="V18" s="58">
        <f t="shared" si="4"/>
        <v>0</v>
      </c>
      <c r="W18" s="35"/>
      <c r="X18" s="45"/>
      <c r="Y18" s="45"/>
      <c r="Z18" s="45"/>
      <c r="AA18" s="45"/>
      <c r="AB18" s="45"/>
      <c r="AC18" s="45"/>
      <c r="AD18" s="45"/>
      <c r="AE18" s="45"/>
      <c r="AF18" s="142"/>
      <c r="AG18" s="142"/>
      <c r="AH18" s="142"/>
      <c r="AI18" s="142"/>
      <c r="AJ18" s="142"/>
      <c r="AK18" s="142"/>
      <c r="AL18" s="142"/>
      <c r="AM18" s="45">
        <f t="shared" si="3"/>
        <v>0</v>
      </c>
      <c r="AP18" s="98"/>
    </row>
    <row r="19" spans="1:42" s="11" customFormat="1" ht="12">
      <c r="A19" s="82" t="s">
        <v>221</v>
      </c>
      <c r="B19" s="127">
        <f t="shared" si="1"/>
        <v>16</v>
      </c>
      <c r="C19" s="41"/>
      <c r="D19" s="13">
        <v>0</v>
      </c>
      <c r="E19" s="93"/>
      <c r="F19" s="93"/>
      <c r="G19" s="93"/>
      <c r="H19" s="93"/>
      <c r="I19" s="93"/>
      <c r="J19" s="93"/>
      <c r="K19" s="93"/>
      <c r="L19" s="93">
        <v>16</v>
      </c>
      <c r="M19" s="36"/>
      <c r="N19" s="36"/>
      <c r="O19" s="36"/>
      <c r="P19" s="36"/>
      <c r="Q19" s="36"/>
      <c r="R19" s="36"/>
      <c r="S19" s="36"/>
      <c r="T19" s="93">
        <f>SUM(E19:S19)</f>
        <v>16</v>
      </c>
      <c r="U19" s="57"/>
      <c r="V19" s="58">
        <f>T19+U19</f>
        <v>16</v>
      </c>
      <c r="W19" s="35"/>
      <c r="X19" s="45"/>
      <c r="Y19" s="45"/>
      <c r="Z19" s="45"/>
      <c r="AA19" s="45"/>
      <c r="AB19" s="45"/>
      <c r="AC19" s="45"/>
      <c r="AD19" s="45"/>
      <c r="AE19" s="45"/>
      <c r="AF19" s="142"/>
      <c r="AG19" s="142"/>
      <c r="AH19" s="142"/>
      <c r="AI19" s="142"/>
      <c r="AJ19" s="142"/>
      <c r="AK19" s="142"/>
      <c r="AL19" s="142"/>
      <c r="AM19" s="45">
        <f t="shared" si="3"/>
        <v>0</v>
      </c>
      <c r="AP19" s="98"/>
    </row>
    <row r="20" spans="1:42" s="11" customFormat="1" ht="12">
      <c r="A20" s="82" t="s">
        <v>90</v>
      </c>
      <c r="B20" s="127">
        <f t="shared" si="1"/>
        <v>8</v>
      </c>
      <c r="C20" s="41"/>
      <c r="D20" s="13">
        <v>8</v>
      </c>
      <c r="E20" s="93"/>
      <c r="F20" s="93"/>
      <c r="G20" s="93"/>
      <c r="H20" s="93"/>
      <c r="I20" s="93"/>
      <c r="J20" s="93"/>
      <c r="K20" s="93"/>
      <c r="L20" s="93"/>
      <c r="M20" s="36"/>
      <c r="N20" s="36"/>
      <c r="O20" s="36"/>
      <c r="P20" s="36"/>
      <c r="Q20" s="36"/>
      <c r="R20" s="36"/>
      <c r="S20" s="36"/>
      <c r="T20" s="93">
        <f t="shared" si="2"/>
        <v>0</v>
      </c>
      <c r="U20" s="57"/>
      <c r="V20" s="58">
        <f t="shared" si="4"/>
        <v>0</v>
      </c>
      <c r="W20" s="35"/>
      <c r="X20" s="45"/>
      <c r="Y20" s="45"/>
      <c r="Z20" s="45"/>
      <c r="AA20" s="45"/>
      <c r="AB20" s="45"/>
      <c r="AC20" s="45"/>
      <c r="AD20" s="45"/>
      <c r="AE20" s="45"/>
      <c r="AF20" s="142"/>
      <c r="AG20" s="142"/>
      <c r="AH20" s="142"/>
      <c r="AI20" s="142"/>
      <c r="AJ20" s="142"/>
      <c r="AK20" s="142"/>
      <c r="AL20" s="142"/>
      <c r="AM20" s="45">
        <f t="shared" si="3"/>
        <v>0</v>
      </c>
      <c r="AP20" s="98"/>
    </row>
    <row r="21" spans="1:42" s="11" customFormat="1" ht="12">
      <c r="A21" s="82" t="s">
        <v>61</v>
      </c>
      <c r="B21" s="127">
        <f t="shared" si="1"/>
        <v>8</v>
      </c>
      <c r="C21" s="41"/>
      <c r="D21" s="13">
        <v>0</v>
      </c>
      <c r="E21" s="93"/>
      <c r="F21" s="93"/>
      <c r="G21" s="93"/>
      <c r="H21" s="93"/>
      <c r="I21" s="93"/>
      <c r="J21" s="93">
        <v>17</v>
      </c>
      <c r="K21" s="93"/>
      <c r="L21" s="93">
        <v>8</v>
      </c>
      <c r="M21" s="36"/>
      <c r="N21" s="36"/>
      <c r="O21" s="36"/>
      <c r="P21" s="36"/>
      <c r="Q21" s="36"/>
      <c r="R21" s="36"/>
      <c r="S21" s="36"/>
      <c r="T21" s="93">
        <f>SUM(E21:S21)</f>
        <v>25</v>
      </c>
      <c r="U21" s="57"/>
      <c r="V21" s="58">
        <f>T21+U21</f>
        <v>25</v>
      </c>
      <c r="W21" s="35"/>
      <c r="X21" s="45"/>
      <c r="Y21" s="45"/>
      <c r="Z21" s="45"/>
      <c r="AA21" s="45"/>
      <c r="AB21" s="45"/>
      <c r="AC21" s="45"/>
      <c r="AD21" s="45"/>
      <c r="AE21" s="45">
        <v>17</v>
      </c>
      <c r="AF21" s="142"/>
      <c r="AG21" s="142"/>
      <c r="AH21" s="142"/>
      <c r="AI21" s="142"/>
      <c r="AJ21" s="142"/>
      <c r="AK21" s="142"/>
      <c r="AL21" s="142"/>
      <c r="AM21" s="45">
        <f t="shared" si="3"/>
        <v>17</v>
      </c>
      <c r="AP21" s="98"/>
    </row>
    <row r="22" spans="1:42" s="11" customFormat="1" ht="12">
      <c r="A22" s="82" t="s">
        <v>235</v>
      </c>
      <c r="B22" s="127">
        <f t="shared" si="1"/>
        <v>32</v>
      </c>
      <c r="C22" s="41"/>
      <c r="D22" s="13">
        <v>32</v>
      </c>
      <c r="E22" s="93"/>
      <c r="F22" s="93"/>
      <c r="G22" s="93"/>
      <c r="H22" s="93"/>
      <c r="I22" s="93"/>
      <c r="J22" s="93"/>
      <c r="K22" s="93"/>
      <c r="L22" s="93"/>
      <c r="M22" s="36"/>
      <c r="N22" s="36"/>
      <c r="O22" s="36"/>
      <c r="P22" s="36"/>
      <c r="Q22" s="36"/>
      <c r="R22" s="36"/>
      <c r="S22" s="36"/>
      <c r="T22" s="93">
        <f t="shared" si="2"/>
        <v>0</v>
      </c>
      <c r="U22" s="57"/>
      <c r="V22" s="58">
        <f t="shared" si="4"/>
        <v>0</v>
      </c>
      <c r="W22" s="35"/>
      <c r="X22" s="45"/>
      <c r="Y22" s="45"/>
      <c r="Z22" s="45"/>
      <c r="AA22" s="45"/>
      <c r="AB22" s="45"/>
      <c r="AC22" s="45"/>
      <c r="AD22" s="45"/>
      <c r="AE22" s="45"/>
      <c r="AF22" s="142"/>
      <c r="AG22" s="142"/>
      <c r="AH22" s="142"/>
      <c r="AI22" s="142"/>
      <c r="AJ22" s="142"/>
      <c r="AK22" s="142"/>
      <c r="AL22" s="142"/>
      <c r="AM22" s="45">
        <f t="shared" si="3"/>
        <v>0</v>
      </c>
      <c r="AP22" s="98"/>
    </row>
    <row r="23" spans="1:42" s="11" customFormat="1" ht="12">
      <c r="A23" s="82" t="s">
        <v>129</v>
      </c>
      <c r="B23" s="127">
        <f t="shared" si="1"/>
        <v>4</v>
      </c>
      <c r="C23" s="41"/>
      <c r="D23" s="13">
        <v>4</v>
      </c>
      <c r="E23" s="93"/>
      <c r="F23" s="93"/>
      <c r="G23" s="93"/>
      <c r="H23" s="93"/>
      <c r="I23" s="93"/>
      <c r="J23" s="93"/>
      <c r="K23" s="93"/>
      <c r="L23" s="93"/>
      <c r="M23" s="36"/>
      <c r="N23" s="36"/>
      <c r="O23" s="36"/>
      <c r="P23" s="36"/>
      <c r="Q23" s="36"/>
      <c r="R23" s="36"/>
      <c r="S23" s="36"/>
      <c r="T23" s="93">
        <f t="shared" si="2"/>
        <v>0</v>
      </c>
      <c r="U23" s="57"/>
      <c r="V23" s="58">
        <f t="shared" si="4"/>
        <v>0</v>
      </c>
      <c r="W23" s="35"/>
      <c r="X23" s="45"/>
      <c r="Y23" s="45"/>
      <c r="Z23" s="45"/>
      <c r="AA23" s="45"/>
      <c r="AB23" s="45"/>
      <c r="AC23" s="45"/>
      <c r="AD23" s="45"/>
      <c r="AE23" s="45"/>
      <c r="AF23" s="142"/>
      <c r="AG23" s="142"/>
      <c r="AH23" s="142"/>
      <c r="AI23" s="142"/>
      <c r="AJ23" s="142"/>
      <c r="AK23" s="142"/>
      <c r="AL23" s="142"/>
      <c r="AM23" s="45">
        <f t="shared" si="3"/>
        <v>0</v>
      </c>
      <c r="AP23" s="98"/>
    </row>
    <row r="24" spans="1:42" s="11" customFormat="1" ht="12">
      <c r="A24" s="82" t="s">
        <v>217</v>
      </c>
      <c r="B24" s="127">
        <f t="shared" si="1"/>
        <v>22</v>
      </c>
      <c r="C24" s="41"/>
      <c r="D24" s="13">
        <v>0</v>
      </c>
      <c r="E24" s="93"/>
      <c r="F24" s="93"/>
      <c r="G24" s="93"/>
      <c r="H24" s="93"/>
      <c r="I24" s="93"/>
      <c r="J24" s="93"/>
      <c r="K24" s="93"/>
      <c r="L24" s="93">
        <v>22</v>
      </c>
      <c r="M24" s="36"/>
      <c r="N24" s="36"/>
      <c r="O24" s="36"/>
      <c r="P24" s="36"/>
      <c r="Q24" s="36"/>
      <c r="R24" s="36"/>
      <c r="S24" s="36"/>
      <c r="T24" s="93">
        <f>SUM(E24:S24)</f>
        <v>22</v>
      </c>
      <c r="U24" s="57"/>
      <c r="V24" s="58">
        <f>T24+U24</f>
        <v>22</v>
      </c>
      <c r="W24" s="35"/>
      <c r="X24" s="45"/>
      <c r="Y24" s="45"/>
      <c r="Z24" s="45"/>
      <c r="AA24" s="45"/>
      <c r="AB24" s="45"/>
      <c r="AC24" s="45"/>
      <c r="AD24" s="45"/>
      <c r="AE24" s="45"/>
      <c r="AF24" s="142"/>
      <c r="AG24" s="142"/>
      <c r="AH24" s="142"/>
      <c r="AI24" s="142"/>
      <c r="AJ24" s="142"/>
      <c r="AK24" s="142"/>
      <c r="AL24" s="142"/>
      <c r="AM24" s="45">
        <f t="shared" si="3"/>
        <v>0</v>
      </c>
      <c r="AP24" s="98"/>
    </row>
    <row r="25" spans="1:42" s="11" customFormat="1" ht="12">
      <c r="A25" s="82" t="s">
        <v>213</v>
      </c>
      <c r="B25" s="127">
        <f t="shared" si="1"/>
        <v>0</v>
      </c>
      <c r="C25" s="41"/>
      <c r="D25" s="13">
        <v>0</v>
      </c>
      <c r="E25" s="93"/>
      <c r="F25" s="93"/>
      <c r="G25" s="93"/>
      <c r="H25" s="93"/>
      <c r="I25" s="93"/>
      <c r="J25" s="93">
        <v>15</v>
      </c>
      <c r="K25" s="93"/>
      <c r="L25" s="93"/>
      <c r="M25" s="36"/>
      <c r="N25" s="36"/>
      <c r="O25" s="36"/>
      <c r="P25" s="36"/>
      <c r="Q25" s="36"/>
      <c r="R25" s="36"/>
      <c r="S25" s="36"/>
      <c r="T25" s="93">
        <f>SUM(E25:S25)</f>
        <v>15</v>
      </c>
      <c r="U25" s="57"/>
      <c r="V25" s="58">
        <f>T25+U25</f>
        <v>15</v>
      </c>
      <c r="W25" s="35"/>
      <c r="X25" s="45"/>
      <c r="Y25" s="45"/>
      <c r="Z25" s="45"/>
      <c r="AA25" s="45"/>
      <c r="AB25" s="45"/>
      <c r="AC25" s="45"/>
      <c r="AD25" s="45">
        <v>15</v>
      </c>
      <c r="AE25" s="45"/>
      <c r="AF25" s="142"/>
      <c r="AG25" s="142"/>
      <c r="AH25" s="142"/>
      <c r="AI25" s="142"/>
      <c r="AJ25" s="142"/>
      <c r="AK25" s="142"/>
      <c r="AL25" s="142"/>
      <c r="AM25" s="45">
        <f t="shared" si="3"/>
        <v>15</v>
      </c>
      <c r="AP25" s="98"/>
    </row>
    <row r="26" spans="1:42" s="11" customFormat="1" ht="12">
      <c r="A26" s="82" t="s">
        <v>103</v>
      </c>
      <c r="B26" s="127">
        <f t="shared" si="1"/>
        <v>14</v>
      </c>
      <c r="C26" s="41"/>
      <c r="D26" s="13">
        <v>0</v>
      </c>
      <c r="E26" s="93"/>
      <c r="F26" s="93">
        <v>22</v>
      </c>
      <c r="G26" s="93"/>
      <c r="H26" s="93"/>
      <c r="I26" s="93"/>
      <c r="J26" s="93"/>
      <c r="K26" s="93">
        <v>14</v>
      </c>
      <c r="L26" s="93"/>
      <c r="M26" s="36"/>
      <c r="N26" s="36"/>
      <c r="O26" s="36"/>
      <c r="P26" s="36"/>
      <c r="Q26" s="36"/>
      <c r="R26" s="36"/>
      <c r="S26" s="36"/>
      <c r="T26" s="93">
        <f>SUM(E26:S26)</f>
        <v>36</v>
      </c>
      <c r="U26" s="57"/>
      <c r="V26" s="58">
        <f>T26+U26</f>
        <v>36</v>
      </c>
      <c r="W26" s="35"/>
      <c r="X26" s="45"/>
      <c r="Y26" s="45"/>
      <c r="Z26" s="45"/>
      <c r="AA26" s="45"/>
      <c r="AB26" s="45"/>
      <c r="AC26" s="45"/>
      <c r="AD26" s="45">
        <v>22</v>
      </c>
      <c r="AE26" s="45"/>
      <c r="AF26" s="142"/>
      <c r="AG26" s="142"/>
      <c r="AH26" s="142"/>
      <c r="AI26" s="142"/>
      <c r="AJ26" s="142"/>
      <c r="AK26" s="142"/>
      <c r="AL26" s="142"/>
      <c r="AM26" s="45">
        <f t="shared" si="3"/>
        <v>22</v>
      </c>
      <c r="AP26" s="98"/>
    </row>
    <row r="27" spans="1:42" s="9" customFormat="1" ht="12">
      <c r="A27" s="12" t="s">
        <v>195</v>
      </c>
      <c r="B27" s="127">
        <f t="shared" si="1"/>
        <v>3</v>
      </c>
      <c r="C27" s="41"/>
      <c r="D27" s="13">
        <v>3</v>
      </c>
      <c r="E27" s="93"/>
      <c r="F27" s="93"/>
      <c r="G27" s="93"/>
      <c r="H27" s="93"/>
      <c r="I27" s="93"/>
      <c r="J27" s="93"/>
      <c r="K27" s="93"/>
      <c r="L27" s="93"/>
      <c r="M27" s="36"/>
      <c r="N27" s="36"/>
      <c r="O27" s="36"/>
      <c r="P27" s="36"/>
      <c r="Q27" s="36"/>
      <c r="R27" s="36"/>
      <c r="S27" s="36"/>
      <c r="T27" s="93">
        <f t="shared" si="2"/>
        <v>0</v>
      </c>
      <c r="U27" s="57"/>
      <c r="V27" s="58">
        <f t="shared" si="4"/>
        <v>0</v>
      </c>
      <c r="W27" s="36"/>
      <c r="X27" s="45"/>
      <c r="Y27" s="45"/>
      <c r="Z27" s="45"/>
      <c r="AA27" s="45"/>
      <c r="AB27" s="45"/>
      <c r="AC27" s="45"/>
      <c r="AD27" s="45"/>
      <c r="AE27" s="45"/>
      <c r="AF27" s="142"/>
      <c r="AG27" s="142"/>
      <c r="AH27" s="142"/>
      <c r="AI27" s="142"/>
      <c r="AJ27" s="142"/>
      <c r="AK27" s="142"/>
      <c r="AL27" s="142"/>
      <c r="AM27" s="45">
        <f t="shared" si="3"/>
        <v>0</v>
      </c>
      <c r="AP27" s="99"/>
    </row>
    <row r="28" spans="1:42" s="9" customFormat="1" ht="12">
      <c r="A28" s="12" t="s">
        <v>188</v>
      </c>
      <c r="B28" s="127">
        <f t="shared" si="1"/>
        <v>9</v>
      </c>
      <c r="C28" s="41"/>
      <c r="D28" s="13">
        <v>24</v>
      </c>
      <c r="E28" s="93">
        <v>20</v>
      </c>
      <c r="F28" s="93"/>
      <c r="G28" s="93">
        <v>16</v>
      </c>
      <c r="H28" s="93"/>
      <c r="I28" s="93"/>
      <c r="J28" s="93"/>
      <c r="K28" s="93">
        <v>9</v>
      </c>
      <c r="L28" s="93"/>
      <c r="M28" s="36"/>
      <c r="N28" s="36"/>
      <c r="O28" s="36"/>
      <c r="P28" s="36"/>
      <c r="Q28" s="36"/>
      <c r="R28" s="36"/>
      <c r="S28" s="36"/>
      <c r="T28" s="93">
        <f t="shared" si="2"/>
        <v>45</v>
      </c>
      <c r="U28" s="57"/>
      <c r="V28" s="58">
        <f t="shared" si="4"/>
        <v>45</v>
      </c>
      <c r="W28" s="36"/>
      <c r="X28" s="45">
        <v>24</v>
      </c>
      <c r="Y28" s="45"/>
      <c r="Z28" s="45">
        <v>20</v>
      </c>
      <c r="AA28" s="45"/>
      <c r="AB28" s="45"/>
      <c r="AC28" s="45"/>
      <c r="AD28" s="45">
        <v>16</v>
      </c>
      <c r="AE28" s="45"/>
      <c r="AF28" s="142"/>
      <c r="AG28" s="142"/>
      <c r="AH28" s="142"/>
      <c r="AI28" s="142"/>
      <c r="AJ28" s="142"/>
      <c r="AK28" s="142"/>
      <c r="AL28" s="142"/>
      <c r="AM28" s="45">
        <f t="shared" si="3"/>
        <v>60</v>
      </c>
      <c r="AP28" s="99"/>
    </row>
    <row r="29" spans="1:42" s="11" customFormat="1" ht="12">
      <c r="A29" s="12" t="s">
        <v>14</v>
      </c>
      <c r="B29" s="127">
        <f t="shared" si="1"/>
        <v>0</v>
      </c>
      <c r="C29" s="41"/>
      <c r="D29" s="13">
        <v>0</v>
      </c>
      <c r="E29" s="93"/>
      <c r="F29" s="93"/>
      <c r="G29" s="93"/>
      <c r="H29" s="93"/>
      <c r="I29" s="93"/>
      <c r="J29" s="93"/>
      <c r="K29" s="93"/>
      <c r="L29" s="93"/>
      <c r="M29" s="36"/>
      <c r="N29" s="36"/>
      <c r="O29" s="36"/>
      <c r="P29" s="36"/>
      <c r="Q29" s="36"/>
      <c r="R29" s="36"/>
      <c r="S29" s="36"/>
      <c r="T29" s="93">
        <f t="shared" si="2"/>
        <v>0</v>
      </c>
      <c r="U29" s="57"/>
      <c r="V29" s="58">
        <f t="shared" si="4"/>
        <v>0</v>
      </c>
      <c r="W29" s="35"/>
      <c r="X29" s="45"/>
      <c r="Y29" s="45"/>
      <c r="Z29" s="45"/>
      <c r="AA29" s="45"/>
      <c r="AB29" s="45"/>
      <c r="AC29" s="45"/>
      <c r="AD29" s="45"/>
      <c r="AE29" s="45"/>
      <c r="AF29" s="142"/>
      <c r="AG29" s="142"/>
      <c r="AH29" s="142"/>
      <c r="AI29" s="142"/>
      <c r="AJ29" s="142"/>
      <c r="AK29" s="142"/>
      <c r="AL29" s="142"/>
      <c r="AM29" s="45">
        <f t="shared" si="3"/>
        <v>0</v>
      </c>
      <c r="AP29" s="98"/>
    </row>
    <row r="30" spans="1:42" s="11" customFormat="1" ht="12">
      <c r="A30" s="12" t="s">
        <v>214</v>
      </c>
      <c r="B30" s="127">
        <f t="shared" si="1"/>
        <v>26</v>
      </c>
      <c r="C30" s="41"/>
      <c r="D30" s="13">
        <v>0</v>
      </c>
      <c r="E30" s="93"/>
      <c r="F30" s="93"/>
      <c r="G30" s="93"/>
      <c r="H30" s="93"/>
      <c r="I30" s="93"/>
      <c r="J30" s="93">
        <v>10</v>
      </c>
      <c r="K30" s="93"/>
      <c r="L30" s="93">
        <v>26</v>
      </c>
      <c r="M30" s="36"/>
      <c r="N30" s="36"/>
      <c r="O30" s="36"/>
      <c r="P30" s="36"/>
      <c r="Q30" s="36"/>
      <c r="R30" s="36"/>
      <c r="S30" s="36"/>
      <c r="T30" s="93">
        <f>SUM(E30:S30)</f>
        <v>36</v>
      </c>
      <c r="U30" s="57"/>
      <c r="V30" s="58">
        <f>T30+U30</f>
        <v>36</v>
      </c>
      <c r="W30" s="35"/>
      <c r="X30" s="45"/>
      <c r="Y30" s="45"/>
      <c r="Z30" s="45"/>
      <c r="AA30" s="45"/>
      <c r="AB30" s="45"/>
      <c r="AC30" s="45"/>
      <c r="AD30" s="45"/>
      <c r="AE30" s="45">
        <v>10</v>
      </c>
      <c r="AF30" s="142"/>
      <c r="AG30" s="142"/>
      <c r="AH30" s="142"/>
      <c r="AI30" s="142"/>
      <c r="AJ30" s="142"/>
      <c r="AK30" s="142"/>
      <c r="AL30" s="142"/>
      <c r="AM30" s="45">
        <f t="shared" si="3"/>
        <v>10</v>
      </c>
      <c r="AP30" s="98"/>
    </row>
    <row r="31" spans="1:42" s="9" customFormat="1" ht="12">
      <c r="A31" s="12" t="s">
        <v>154</v>
      </c>
      <c r="B31" s="127">
        <f t="shared" si="1"/>
        <v>5</v>
      </c>
      <c r="C31" s="41"/>
      <c r="D31" s="13">
        <v>5</v>
      </c>
      <c r="E31" s="93"/>
      <c r="F31" s="93"/>
      <c r="G31" s="93"/>
      <c r="H31" s="93"/>
      <c r="I31" s="93"/>
      <c r="J31" s="93"/>
      <c r="K31" s="93"/>
      <c r="L31" s="93"/>
      <c r="M31" s="36"/>
      <c r="N31" s="36"/>
      <c r="O31" s="36"/>
      <c r="P31" s="36"/>
      <c r="Q31" s="36"/>
      <c r="R31" s="36"/>
      <c r="S31" s="36"/>
      <c r="T31" s="93">
        <f t="shared" si="2"/>
        <v>0</v>
      </c>
      <c r="U31" s="57"/>
      <c r="V31" s="58">
        <f t="shared" si="4"/>
        <v>0</v>
      </c>
      <c r="W31" s="36"/>
      <c r="X31" s="45"/>
      <c r="Y31" s="45"/>
      <c r="Z31" s="45"/>
      <c r="AA31" s="45"/>
      <c r="AB31" s="45"/>
      <c r="AC31" s="45"/>
      <c r="AD31" s="45"/>
      <c r="AE31" s="45"/>
      <c r="AF31" s="142"/>
      <c r="AG31" s="142"/>
      <c r="AH31" s="142"/>
      <c r="AI31" s="142"/>
      <c r="AJ31" s="142"/>
      <c r="AK31" s="142"/>
      <c r="AL31" s="142"/>
      <c r="AM31" s="45">
        <f t="shared" si="3"/>
        <v>0</v>
      </c>
      <c r="AP31" s="99"/>
    </row>
    <row r="32" spans="1:42" s="9" customFormat="1" ht="12">
      <c r="A32" s="12" t="s">
        <v>206</v>
      </c>
      <c r="B32" s="127">
        <f t="shared" si="1"/>
        <v>10</v>
      </c>
      <c r="C32" s="41"/>
      <c r="D32" s="13">
        <v>10</v>
      </c>
      <c r="E32" s="93"/>
      <c r="F32" s="93"/>
      <c r="G32" s="93"/>
      <c r="H32" s="93"/>
      <c r="I32" s="93"/>
      <c r="J32" s="93"/>
      <c r="K32" s="93"/>
      <c r="L32" s="93"/>
      <c r="M32" s="36"/>
      <c r="N32" s="36"/>
      <c r="O32" s="36"/>
      <c r="P32" s="36"/>
      <c r="Q32" s="36"/>
      <c r="R32" s="36"/>
      <c r="S32" s="36"/>
      <c r="T32" s="93">
        <f t="shared" si="2"/>
        <v>0</v>
      </c>
      <c r="U32" s="57"/>
      <c r="V32" s="58">
        <f t="shared" si="4"/>
        <v>0</v>
      </c>
      <c r="W32" s="36"/>
      <c r="X32" s="45"/>
      <c r="Y32" s="45"/>
      <c r="Z32" s="45"/>
      <c r="AA32" s="45"/>
      <c r="AB32" s="45"/>
      <c r="AC32" s="45"/>
      <c r="AD32" s="45"/>
      <c r="AE32" s="45"/>
      <c r="AF32" s="142"/>
      <c r="AG32" s="142"/>
      <c r="AH32" s="142"/>
      <c r="AI32" s="142"/>
      <c r="AJ32" s="142"/>
      <c r="AK32" s="142"/>
      <c r="AL32" s="142"/>
      <c r="AM32" s="45">
        <f t="shared" si="3"/>
        <v>0</v>
      </c>
      <c r="AP32" s="99"/>
    </row>
    <row r="33" spans="1:42" s="11" customFormat="1" ht="12">
      <c r="A33" s="12" t="s">
        <v>56</v>
      </c>
      <c r="B33" s="127">
        <f t="shared" si="1"/>
        <v>10</v>
      </c>
      <c r="C33" s="41"/>
      <c r="D33" s="13">
        <v>10</v>
      </c>
      <c r="E33" s="93"/>
      <c r="F33" s="93"/>
      <c r="G33" s="93"/>
      <c r="H33" s="93"/>
      <c r="I33" s="93"/>
      <c r="J33" s="93"/>
      <c r="K33" s="93"/>
      <c r="L33" s="93"/>
      <c r="M33" s="36"/>
      <c r="N33" s="36"/>
      <c r="O33" s="36"/>
      <c r="P33" s="36"/>
      <c r="Q33" s="36"/>
      <c r="R33" s="36"/>
      <c r="S33" s="36"/>
      <c r="T33" s="93">
        <f t="shared" si="2"/>
        <v>0</v>
      </c>
      <c r="U33" s="57"/>
      <c r="V33" s="58">
        <f t="shared" si="4"/>
        <v>0</v>
      </c>
      <c r="W33" s="35"/>
      <c r="X33" s="45"/>
      <c r="Y33" s="45"/>
      <c r="Z33" s="45"/>
      <c r="AA33" s="45"/>
      <c r="AB33" s="45"/>
      <c r="AC33" s="45"/>
      <c r="AD33" s="45"/>
      <c r="AE33" s="45"/>
      <c r="AF33" s="142"/>
      <c r="AG33" s="142"/>
      <c r="AH33" s="142"/>
      <c r="AI33" s="142"/>
      <c r="AJ33" s="142"/>
      <c r="AK33" s="142"/>
      <c r="AL33" s="142"/>
      <c r="AM33" s="45">
        <f t="shared" si="3"/>
        <v>0</v>
      </c>
      <c r="AP33" s="98"/>
    </row>
    <row r="34" spans="1:42" s="11" customFormat="1" ht="12">
      <c r="A34" s="12" t="s">
        <v>87</v>
      </c>
      <c r="B34" s="127">
        <f t="shared" si="1"/>
        <v>25</v>
      </c>
      <c r="C34" s="41"/>
      <c r="D34" s="13">
        <v>0</v>
      </c>
      <c r="E34" s="93"/>
      <c r="F34" s="93"/>
      <c r="G34" s="93"/>
      <c r="H34" s="93"/>
      <c r="I34" s="93"/>
      <c r="J34" s="93"/>
      <c r="K34" s="93">
        <v>25</v>
      </c>
      <c r="L34" s="93"/>
      <c r="M34" s="36"/>
      <c r="N34" s="36"/>
      <c r="O34" s="36"/>
      <c r="P34" s="36"/>
      <c r="Q34" s="36"/>
      <c r="R34" s="36"/>
      <c r="S34" s="36"/>
      <c r="T34" s="93">
        <f t="shared" si="2"/>
        <v>25</v>
      </c>
      <c r="U34" s="57"/>
      <c r="V34" s="58">
        <f t="shared" si="4"/>
        <v>25</v>
      </c>
      <c r="W34" s="35"/>
      <c r="X34" s="45"/>
      <c r="Y34" s="45"/>
      <c r="Z34" s="45"/>
      <c r="AA34" s="45"/>
      <c r="AB34" s="45">
        <v>10</v>
      </c>
      <c r="AC34" s="45">
        <v>-10</v>
      </c>
      <c r="AD34" s="45"/>
      <c r="AE34" s="45"/>
      <c r="AF34" s="142"/>
      <c r="AG34" s="142"/>
      <c r="AH34" s="142"/>
      <c r="AI34" s="142"/>
      <c r="AJ34" s="142"/>
      <c r="AK34" s="142"/>
      <c r="AL34" s="142"/>
      <c r="AM34" s="45">
        <f t="shared" si="3"/>
        <v>0</v>
      </c>
      <c r="AP34" s="98"/>
    </row>
    <row r="35" spans="1:42" s="11" customFormat="1" ht="12">
      <c r="A35" s="12" t="s">
        <v>165</v>
      </c>
      <c r="B35" s="127">
        <f t="shared" si="1"/>
        <v>0</v>
      </c>
      <c r="C35" s="41"/>
      <c r="D35" s="13">
        <v>21</v>
      </c>
      <c r="E35" s="93"/>
      <c r="F35" s="93">
        <v>32</v>
      </c>
      <c r="G35" s="93"/>
      <c r="H35" s="93"/>
      <c r="I35" s="93"/>
      <c r="J35" s="93"/>
      <c r="K35" s="93"/>
      <c r="L35" s="93"/>
      <c r="M35" s="36"/>
      <c r="N35" s="36"/>
      <c r="O35" s="36"/>
      <c r="P35" s="36"/>
      <c r="Q35" s="36"/>
      <c r="R35" s="36"/>
      <c r="S35" s="36"/>
      <c r="T35" s="93">
        <f t="shared" si="2"/>
        <v>32</v>
      </c>
      <c r="U35" s="57"/>
      <c r="V35" s="58">
        <f t="shared" si="4"/>
        <v>32</v>
      </c>
      <c r="W35" s="35"/>
      <c r="X35" s="45"/>
      <c r="Y35" s="45">
        <v>21</v>
      </c>
      <c r="Z35" s="45">
        <v>32</v>
      </c>
      <c r="AA35" s="45"/>
      <c r="AB35" s="45"/>
      <c r="AC35" s="45"/>
      <c r="AD35" s="45"/>
      <c r="AE35" s="45"/>
      <c r="AF35" s="142"/>
      <c r="AG35" s="142"/>
      <c r="AH35" s="142"/>
      <c r="AI35" s="142"/>
      <c r="AJ35" s="142"/>
      <c r="AK35" s="142"/>
      <c r="AL35" s="142"/>
      <c r="AM35" s="45">
        <f t="shared" si="3"/>
        <v>53</v>
      </c>
      <c r="AP35" s="98"/>
    </row>
    <row r="36" spans="1:42" s="11" customFormat="1" ht="12">
      <c r="A36" s="12" t="s">
        <v>247</v>
      </c>
      <c r="B36" s="127">
        <f t="shared" si="1"/>
        <v>0</v>
      </c>
      <c r="C36" s="41"/>
      <c r="D36" s="13">
        <v>0</v>
      </c>
      <c r="E36" s="93"/>
      <c r="F36" s="93"/>
      <c r="G36" s="93"/>
      <c r="H36" s="93"/>
      <c r="I36" s="93"/>
      <c r="J36" s="93">
        <v>12</v>
      </c>
      <c r="K36" s="93"/>
      <c r="L36" s="93"/>
      <c r="M36" s="36"/>
      <c r="N36" s="36"/>
      <c r="O36" s="36"/>
      <c r="P36" s="36"/>
      <c r="Q36" s="36"/>
      <c r="R36" s="36"/>
      <c r="S36" s="36"/>
      <c r="T36" s="93">
        <f t="shared" si="2"/>
        <v>12</v>
      </c>
      <c r="U36" s="57"/>
      <c r="V36" s="58">
        <f t="shared" si="4"/>
        <v>12</v>
      </c>
      <c r="W36" s="35"/>
      <c r="X36" s="45"/>
      <c r="Y36" s="45"/>
      <c r="Z36" s="45"/>
      <c r="AA36" s="45"/>
      <c r="AB36" s="45"/>
      <c r="AC36" s="45"/>
      <c r="AD36" s="45">
        <v>12</v>
      </c>
      <c r="AE36" s="45"/>
      <c r="AF36" s="142"/>
      <c r="AG36" s="142"/>
      <c r="AH36" s="142"/>
      <c r="AI36" s="142"/>
      <c r="AJ36" s="142"/>
      <c r="AK36" s="142"/>
      <c r="AL36" s="142"/>
      <c r="AM36" s="45">
        <f t="shared" si="3"/>
        <v>12</v>
      </c>
      <c r="AP36" s="98"/>
    </row>
    <row r="37" spans="1:42" s="11" customFormat="1" ht="12">
      <c r="A37" s="12" t="s">
        <v>265</v>
      </c>
      <c r="B37" s="127">
        <f t="shared" si="1"/>
        <v>0</v>
      </c>
      <c r="C37" s="41"/>
      <c r="D37" s="13">
        <v>10</v>
      </c>
      <c r="E37" s="93"/>
      <c r="F37" s="93"/>
      <c r="G37" s="93"/>
      <c r="H37" s="93"/>
      <c r="I37" s="93"/>
      <c r="J37" s="93"/>
      <c r="K37" s="93"/>
      <c r="L37" s="93"/>
      <c r="M37" s="36"/>
      <c r="N37" s="36"/>
      <c r="O37" s="36"/>
      <c r="P37" s="36"/>
      <c r="Q37" s="36"/>
      <c r="R37" s="36"/>
      <c r="S37" s="36"/>
      <c r="T37" s="93">
        <f t="shared" si="2"/>
        <v>0</v>
      </c>
      <c r="U37" s="57"/>
      <c r="V37" s="58">
        <f t="shared" si="4"/>
        <v>0</v>
      </c>
      <c r="W37" s="35"/>
      <c r="X37" s="45"/>
      <c r="Y37" s="45"/>
      <c r="Z37" s="45">
        <v>10</v>
      </c>
      <c r="AA37" s="45"/>
      <c r="AB37" s="45"/>
      <c r="AC37" s="45"/>
      <c r="AD37" s="45"/>
      <c r="AE37" s="45"/>
      <c r="AF37" s="142"/>
      <c r="AG37" s="142"/>
      <c r="AH37" s="142"/>
      <c r="AI37" s="142"/>
      <c r="AJ37" s="142"/>
      <c r="AK37" s="142"/>
      <c r="AL37" s="142"/>
      <c r="AM37" s="45">
        <f t="shared" si="3"/>
        <v>10</v>
      </c>
      <c r="AP37" s="98"/>
    </row>
    <row r="38" spans="1:42" s="11" customFormat="1" ht="12">
      <c r="A38" s="12" t="s">
        <v>164</v>
      </c>
      <c r="B38" s="127">
        <f t="shared" si="1"/>
        <v>0</v>
      </c>
      <c r="C38" s="41"/>
      <c r="D38" s="13">
        <v>0</v>
      </c>
      <c r="E38" s="93">
        <v>32</v>
      </c>
      <c r="F38" s="93">
        <v>22</v>
      </c>
      <c r="G38" s="93"/>
      <c r="H38" s="93"/>
      <c r="I38" s="93"/>
      <c r="J38" s="93"/>
      <c r="K38" s="93"/>
      <c r="L38" s="93"/>
      <c r="M38" s="36"/>
      <c r="N38" s="36"/>
      <c r="O38" s="36"/>
      <c r="P38" s="36"/>
      <c r="Q38" s="36"/>
      <c r="R38" s="36"/>
      <c r="S38" s="36"/>
      <c r="T38" s="93">
        <f t="shared" si="2"/>
        <v>54</v>
      </c>
      <c r="U38" s="57"/>
      <c r="V38" s="58">
        <f t="shared" si="4"/>
        <v>54</v>
      </c>
      <c r="W38" s="35"/>
      <c r="X38" s="45"/>
      <c r="Y38" s="45">
        <v>30</v>
      </c>
      <c r="Z38" s="45">
        <v>24</v>
      </c>
      <c r="AA38" s="45"/>
      <c r="AB38" s="45"/>
      <c r="AC38" s="45"/>
      <c r="AD38" s="45"/>
      <c r="AE38" s="45"/>
      <c r="AF38" s="142"/>
      <c r="AG38" s="142"/>
      <c r="AH38" s="142"/>
      <c r="AI38" s="142"/>
      <c r="AJ38" s="142"/>
      <c r="AK38" s="142"/>
      <c r="AL38" s="142"/>
      <c r="AM38" s="45">
        <f t="shared" si="3"/>
        <v>54</v>
      </c>
      <c r="AP38" s="98"/>
    </row>
    <row r="39" spans="1:42" s="11" customFormat="1" ht="12">
      <c r="A39" s="12" t="s">
        <v>199</v>
      </c>
      <c r="B39" s="127">
        <f t="shared" si="1"/>
        <v>14</v>
      </c>
      <c r="C39" s="41"/>
      <c r="D39" s="13">
        <v>13</v>
      </c>
      <c r="E39" s="93"/>
      <c r="F39" s="93"/>
      <c r="G39" s="93"/>
      <c r="H39" s="93">
        <v>14</v>
      </c>
      <c r="I39" s="93"/>
      <c r="J39" s="93"/>
      <c r="K39" s="93"/>
      <c r="L39" s="93"/>
      <c r="M39" s="36"/>
      <c r="N39" s="36"/>
      <c r="O39" s="36"/>
      <c r="P39" s="36"/>
      <c r="Q39" s="36"/>
      <c r="R39" s="36"/>
      <c r="S39" s="36"/>
      <c r="T39" s="93">
        <f t="shared" si="2"/>
        <v>14</v>
      </c>
      <c r="U39" s="57"/>
      <c r="V39" s="58">
        <f t="shared" si="4"/>
        <v>14</v>
      </c>
      <c r="W39" s="35"/>
      <c r="X39" s="45"/>
      <c r="Y39" s="45">
        <v>13</v>
      </c>
      <c r="Z39" s="45"/>
      <c r="AA39" s="45"/>
      <c r="AB39" s="45"/>
      <c r="AC39" s="45"/>
      <c r="AD39" s="45"/>
      <c r="AE39" s="45"/>
      <c r="AF39" s="142"/>
      <c r="AG39" s="142"/>
      <c r="AH39" s="142"/>
      <c r="AI39" s="142"/>
      <c r="AJ39" s="142"/>
      <c r="AK39" s="142"/>
      <c r="AL39" s="142"/>
      <c r="AM39" s="45">
        <f t="shared" si="3"/>
        <v>13</v>
      </c>
      <c r="AP39" s="98"/>
    </row>
    <row r="40" spans="1:42" s="11" customFormat="1" ht="12">
      <c r="A40" s="12" t="s">
        <v>112</v>
      </c>
      <c r="B40" s="127">
        <f t="shared" si="1"/>
        <v>12</v>
      </c>
      <c r="C40" s="41"/>
      <c r="D40" s="13">
        <v>12</v>
      </c>
      <c r="E40" s="93"/>
      <c r="F40" s="93"/>
      <c r="G40" s="93"/>
      <c r="H40" s="93"/>
      <c r="I40" s="93"/>
      <c r="J40" s="93"/>
      <c r="K40" s="93"/>
      <c r="L40" s="93"/>
      <c r="M40" s="36"/>
      <c r="N40" s="36"/>
      <c r="O40" s="36"/>
      <c r="P40" s="36"/>
      <c r="Q40" s="36"/>
      <c r="R40" s="36"/>
      <c r="S40" s="36"/>
      <c r="T40" s="93">
        <f t="shared" si="2"/>
        <v>0</v>
      </c>
      <c r="U40" s="57"/>
      <c r="V40" s="58">
        <f t="shared" si="4"/>
        <v>0</v>
      </c>
      <c r="W40" s="35"/>
      <c r="X40" s="45"/>
      <c r="Y40" s="45"/>
      <c r="Z40" s="45"/>
      <c r="AA40" s="45"/>
      <c r="AB40" s="45"/>
      <c r="AC40" s="45"/>
      <c r="AD40" s="45"/>
      <c r="AE40" s="45"/>
      <c r="AF40" s="142"/>
      <c r="AG40" s="142"/>
      <c r="AH40" s="142"/>
      <c r="AI40" s="142"/>
      <c r="AJ40" s="142"/>
      <c r="AK40" s="142"/>
      <c r="AL40" s="142"/>
      <c r="AM40" s="45">
        <f t="shared" si="3"/>
        <v>0</v>
      </c>
      <c r="AP40" s="98"/>
    </row>
    <row r="41" spans="1:42" s="11" customFormat="1" ht="12">
      <c r="A41" s="12" t="s">
        <v>62</v>
      </c>
      <c r="B41" s="127">
        <f t="shared" si="1"/>
        <v>0</v>
      </c>
      <c r="C41" s="41"/>
      <c r="D41" s="13">
        <v>0</v>
      </c>
      <c r="E41" s="93"/>
      <c r="F41" s="93"/>
      <c r="G41" s="93"/>
      <c r="H41" s="93">
        <v>24</v>
      </c>
      <c r="I41" s="93"/>
      <c r="J41" s="93"/>
      <c r="K41" s="93"/>
      <c r="L41" s="93"/>
      <c r="M41" s="36"/>
      <c r="N41" s="36"/>
      <c r="O41" s="36"/>
      <c r="P41" s="36"/>
      <c r="Q41" s="36"/>
      <c r="R41" s="36"/>
      <c r="S41" s="36"/>
      <c r="T41" s="93">
        <f>SUM(E41:S41)</f>
        <v>24</v>
      </c>
      <c r="U41" s="57"/>
      <c r="V41" s="58">
        <f>T41+U41</f>
        <v>24</v>
      </c>
      <c r="W41" s="35"/>
      <c r="X41" s="45"/>
      <c r="Y41" s="45"/>
      <c r="Z41" s="45"/>
      <c r="AA41" s="45"/>
      <c r="AB41" s="45"/>
      <c r="AC41" s="45"/>
      <c r="AD41" s="45"/>
      <c r="AE41" s="45">
        <v>24</v>
      </c>
      <c r="AF41" s="142"/>
      <c r="AG41" s="142"/>
      <c r="AH41" s="142"/>
      <c r="AI41" s="142"/>
      <c r="AJ41" s="142"/>
      <c r="AK41" s="142"/>
      <c r="AL41" s="142"/>
      <c r="AM41" s="45">
        <f t="shared" si="3"/>
        <v>24</v>
      </c>
      <c r="AP41" s="98"/>
    </row>
    <row r="42" spans="1:42" s="11" customFormat="1" ht="12">
      <c r="A42" s="12" t="s">
        <v>231</v>
      </c>
      <c r="B42" s="127">
        <f t="shared" si="1"/>
        <v>5</v>
      </c>
      <c r="C42" s="41"/>
      <c r="D42" s="13">
        <v>5</v>
      </c>
      <c r="E42" s="93"/>
      <c r="F42" s="93"/>
      <c r="G42" s="93"/>
      <c r="H42" s="93"/>
      <c r="I42" s="93"/>
      <c r="J42" s="93"/>
      <c r="K42" s="93"/>
      <c r="L42" s="93"/>
      <c r="M42" s="36"/>
      <c r="N42" s="36"/>
      <c r="O42" s="36"/>
      <c r="P42" s="36"/>
      <c r="Q42" s="36"/>
      <c r="R42" s="36"/>
      <c r="S42" s="36"/>
      <c r="T42" s="93">
        <f t="shared" si="2"/>
        <v>0</v>
      </c>
      <c r="U42" s="57"/>
      <c r="V42" s="58">
        <f t="shared" si="4"/>
        <v>0</v>
      </c>
      <c r="W42" s="35"/>
      <c r="X42" s="45"/>
      <c r="Y42" s="45"/>
      <c r="Z42" s="45"/>
      <c r="AA42" s="45"/>
      <c r="AB42" s="45"/>
      <c r="AC42" s="45"/>
      <c r="AD42" s="45"/>
      <c r="AE42" s="45"/>
      <c r="AF42" s="142"/>
      <c r="AG42" s="142"/>
      <c r="AH42" s="142"/>
      <c r="AI42" s="142"/>
      <c r="AJ42" s="142"/>
      <c r="AK42" s="142"/>
      <c r="AL42" s="142"/>
      <c r="AM42" s="45">
        <f t="shared" si="3"/>
        <v>0</v>
      </c>
      <c r="AP42" s="98"/>
    </row>
    <row r="43" spans="1:42" s="11" customFormat="1" ht="12">
      <c r="A43" s="12" t="s">
        <v>79</v>
      </c>
      <c r="B43" s="127">
        <f t="shared" si="1"/>
        <v>30</v>
      </c>
      <c r="C43" s="41"/>
      <c r="D43" s="13">
        <v>0</v>
      </c>
      <c r="E43" s="93"/>
      <c r="F43" s="93"/>
      <c r="G43" s="93"/>
      <c r="H43" s="93"/>
      <c r="I43" s="93">
        <v>13</v>
      </c>
      <c r="J43" s="93"/>
      <c r="K43" s="93">
        <v>30</v>
      </c>
      <c r="L43" s="93"/>
      <c r="M43" s="36"/>
      <c r="N43" s="36"/>
      <c r="O43" s="36"/>
      <c r="P43" s="36"/>
      <c r="Q43" s="36"/>
      <c r="R43" s="36"/>
      <c r="S43" s="36"/>
      <c r="T43" s="93">
        <f>SUM(E43:S43)</f>
        <v>43</v>
      </c>
      <c r="U43" s="57"/>
      <c r="V43" s="58">
        <f>T43+U43</f>
        <v>43</v>
      </c>
      <c r="W43" s="35"/>
      <c r="X43" s="45"/>
      <c r="Y43" s="45"/>
      <c r="Z43" s="45"/>
      <c r="AA43" s="45"/>
      <c r="AB43" s="45"/>
      <c r="AC43" s="45"/>
      <c r="AD43" s="45">
        <v>13</v>
      </c>
      <c r="AE43" s="45"/>
      <c r="AF43" s="142"/>
      <c r="AG43" s="142"/>
      <c r="AH43" s="142"/>
      <c r="AI43" s="142"/>
      <c r="AJ43" s="142"/>
      <c r="AK43" s="142"/>
      <c r="AL43" s="142"/>
      <c r="AM43" s="45">
        <f t="shared" si="3"/>
        <v>13</v>
      </c>
      <c r="AP43" s="98"/>
    </row>
    <row r="44" spans="1:42" s="11" customFormat="1" ht="12">
      <c r="A44" s="12" t="s">
        <v>121</v>
      </c>
      <c r="B44" s="127">
        <f t="shared" si="1"/>
        <v>0</v>
      </c>
      <c r="C44" s="41"/>
      <c r="D44" s="13">
        <v>18</v>
      </c>
      <c r="E44" s="93"/>
      <c r="F44" s="93"/>
      <c r="G44" s="93">
        <v>38</v>
      </c>
      <c r="H44" s="93"/>
      <c r="I44" s="93"/>
      <c r="J44" s="93"/>
      <c r="K44" s="93"/>
      <c r="L44" s="93"/>
      <c r="M44" s="36"/>
      <c r="N44" s="36"/>
      <c r="O44" s="36"/>
      <c r="P44" s="36"/>
      <c r="Q44" s="36"/>
      <c r="R44" s="36"/>
      <c r="S44" s="36"/>
      <c r="T44" s="93">
        <f t="shared" si="2"/>
        <v>38</v>
      </c>
      <c r="U44" s="57"/>
      <c r="V44" s="58">
        <f t="shared" si="4"/>
        <v>38</v>
      </c>
      <c r="W44" s="35"/>
      <c r="X44" s="45"/>
      <c r="Y44" s="45">
        <v>18</v>
      </c>
      <c r="Z44" s="45"/>
      <c r="AA44" s="45"/>
      <c r="AB44" s="45">
        <v>38</v>
      </c>
      <c r="AC44" s="45"/>
      <c r="AD44" s="45"/>
      <c r="AE44" s="45"/>
      <c r="AF44" s="142"/>
      <c r="AG44" s="142"/>
      <c r="AH44" s="142"/>
      <c r="AI44" s="142"/>
      <c r="AJ44" s="142"/>
      <c r="AK44" s="142"/>
      <c r="AL44" s="142"/>
      <c r="AM44" s="45">
        <f t="shared" si="3"/>
        <v>56</v>
      </c>
      <c r="AP44" s="98"/>
    </row>
    <row r="45" spans="1:42" s="11" customFormat="1" ht="12">
      <c r="A45" s="12" t="s">
        <v>218</v>
      </c>
      <c r="B45" s="127">
        <f t="shared" si="1"/>
        <v>9</v>
      </c>
      <c r="C45" s="41"/>
      <c r="D45" s="13">
        <v>0</v>
      </c>
      <c r="E45" s="93"/>
      <c r="F45" s="93"/>
      <c r="G45" s="93"/>
      <c r="H45" s="93"/>
      <c r="I45" s="93"/>
      <c r="J45" s="93"/>
      <c r="K45" s="93"/>
      <c r="L45" s="93">
        <v>9</v>
      </c>
      <c r="M45" s="36"/>
      <c r="N45" s="36"/>
      <c r="O45" s="36"/>
      <c r="P45" s="36"/>
      <c r="Q45" s="36"/>
      <c r="R45" s="36"/>
      <c r="S45" s="36"/>
      <c r="T45" s="93">
        <f>SUM(E45:S45)</f>
        <v>9</v>
      </c>
      <c r="U45" s="57"/>
      <c r="V45" s="58">
        <f>T45+U45</f>
        <v>9</v>
      </c>
      <c r="W45" s="35"/>
      <c r="X45" s="45"/>
      <c r="Y45" s="45"/>
      <c r="Z45" s="45"/>
      <c r="AA45" s="45"/>
      <c r="AB45" s="45"/>
      <c r="AC45" s="45"/>
      <c r="AD45" s="45"/>
      <c r="AE45" s="45"/>
      <c r="AF45" s="142"/>
      <c r="AG45" s="142"/>
      <c r="AH45" s="142"/>
      <c r="AI45" s="142"/>
      <c r="AJ45" s="142"/>
      <c r="AK45" s="142"/>
      <c r="AL45" s="142"/>
      <c r="AM45" s="45">
        <f t="shared" si="3"/>
        <v>0</v>
      </c>
      <c r="AP45" s="98"/>
    </row>
    <row r="46" spans="1:42" s="11" customFormat="1" ht="12">
      <c r="A46" s="12" t="s">
        <v>134</v>
      </c>
      <c r="B46" s="127">
        <f t="shared" si="1"/>
        <v>12</v>
      </c>
      <c r="C46" s="41"/>
      <c r="D46" s="13">
        <v>12</v>
      </c>
      <c r="E46" s="93"/>
      <c r="F46" s="93"/>
      <c r="G46" s="93"/>
      <c r="H46" s="93"/>
      <c r="I46" s="93"/>
      <c r="J46" s="93"/>
      <c r="K46" s="93"/>
      <c r="L46" s="93"/>
      <c r="M46" s="36"/>
      <c r="N46" s="36"/>
      <c r="O46" s="36"/>
      <c r="P46" s="36"/>
      <c r="Q46" s="36"/>
      <c r="R46" s="36"/>
      <c r="S46" s="36"/>
      <c r="T46" s="93">
        <f t="shared" si="2"/>
        <v>0</v>
      </c>
      <c r="U46" s="57"/>
      <c r="V46" s="58">
        <f t="shared" si="4"/>
        <v>0</v>
      </c>
      <c r="W46" s="35"/>
      <c r="X46" s="45"/>
      <c r="Y46" s="45"/>
      <c r="Z46" s="45"/>
      <c r="AA46" s="45"/>
      <c r="AB46" s="45"/>
      <c r="AC46" s="45"/>
      <c r="AD46" s="45"/>
      <c r="AE46" s="45"/>
      <c r="AF46" s="142"/>
      <c r="AG46" s="142"/>
      <c r="AH46" s="142"/>
      <c r="AI46" s="142"/>
      <c r="AJ46" s="142"/>
      <c r="AK46" s="142"/>
      <c r="AL46" s="142"/>
      <c r="AM46" s="45">
        <f t="shared" si="3"/>
        <v>0</v>
      </c>
      <c r="AP46" s="98"/>
    </row>
    <row r="47" spans="1:42" s="9" customFormat="1" ht="12">
      <c r="A47" s="12" t="s">
        <v>89</v>
      </c>
      <c r="B47" s="127">
        <f t="shared" si="1"/>
        <v>25</v>
      </c>
      <c r="C47" s="41"/>
      <c r="D47" s="13">
        <v>25</v>
      </c>
      <c r="E47" s="93"/>
      <c r="F47" s="93"/>
      <c r="G47" s="93"/>
      <c r="H47" s="93"/>
      <c r="I47" s="93"/>
      <c r="J47" s="93"/>
      <c r="K47" s="93"/>
      <c r="L47" s="93"/>
      <c r="M47" s="36"/>
      <c r="N47" s="36"/>
      <c r="O47" s="36"/>
      <c r="P47" s="36"/>
      <c r="Q47" s="36"/>
      <c r="R47" s="36"/>
      <c r="S47" s="36"/>
      <c r="T47" s="93">
        <f t="shared" si="2"/>
        <v>0</v>
      </c>
      <c r="U47" s="57"/>
      <c r="V47" s="58">
        <f t="shared" si="4"/>
        <v>0</v>
      </c>
      <c r="W47" s="36"/>
      <c r="X47" s="45"/>
      <c r="Y47" s="45"/>
      <c r="Z47" s="45"/>
      <c r="AA47" s="45"/>
      <c r="AB47" s="45"/>
      <c r="AC47" s="45"/>
      <c r="AD47" s="45"/>
      <c r="AE47" s="45"/>
      <c r="AF47" s="142"/>
      <c r="AG47" s="142"/>
      <c r="AH47" s="142"/>
      <c r="AI47" s="142"/>
      <c r="AJ47" s="142"/>
      <c r="AK47" s="142"/>
      <c r="AL47" s="142"/>
      <c r="AM47" s="45">
        <f t="shared" si="3"/>
        <v>0</v>
      </c>
      <c r="AP47" s="99"/>
    </row>
    <row r="48" spans="1:42" s="9" customFormat="1" ht="12">
      <c r="A48" s="12" t="s">
        <v>64</v>
      </c>
      <c r="B48" s="127">
        <f t="shared" si="1"/>
        <v>24</v>
      </c>
      <c r="C48" s="41"/>
      <c r="D48" s="13">
        <v>24</v>
      </c>
      <c r="E48" s="93"/>
      <c r="F48" s="93"/>
      <c r="G48" s="93"/>
      <c r="H48" s="93"/>
      <c r="I48" s="93"/>
      <c r="J48" s="93"/>
      <c r="K48" s="93"/>
      <c r="L48" s="93"/>
      <c r="M48" s="36"/>
      <c r="N48" s="36"/>
      <c r="O48" s="36"/>
      <c r="P48" s="36"/>
      <c r="Q48" s="36"/>
      <c r="R48" s="36"/>
      <c r="S48" s="36"/>
      <c r="T48" s="93">
        <f t="shared" si="2"/>
        <v>0</v>
      </c>
      <c r="U48" s="57"/>
      <c r="V48" s="58">
        <f t="shared" si="4"/>
        <v>0</v>
      </c>
      <c r="W48" s="36"/>
      <c r="X48" s="45"/>
      <c r="Y48" s="45"/>
      <c r="Z48" s="45"/>
      <c r="AA48" s="45"/>
      <c r="AB48" s="45"/>
      <c r="AC48" s="45"/>
      <c r="AD48" s="45"/>
      <c r="AE48" s="45"/>
      <c r="AF48" s="142"/>
      <c r="AG48" s="142"/>
      <c r="AH48" s="142"/>
      <c r="AI48" s="142"/>
      <c r="AJ48" s="142"/>
      <c r="AK48" s="142"/>
      <c r="AL48" s="142"/>
      <c r="AM48" s="45">
        <f t="shared" si="3"/>
        <v>0</v>
      </c>
      <c r="AP48" s="99"/>
    </row>
    <row r="49" spans="1:42" s="9" customFormat="1" ht="12">
      <c r="A49" s="12" t="s">
        <v>220</v>
      </c>
      <c r="B49" s="127">
        <f t="shared" si="1"/>
        <v>20</v>
      </c>
      <c r="C49" s="41"/>
      <c r="D49" s="13">
        <v>0</v>
      </c>
      <c r="E49" s="93"/>
      <c r="F49" s="93"/>
      <c r="G49" s="93"/>
      <c r="H49" s="93"/>
      <c r="I49" s="93"/>
      <c r="J49" s="93"/>
      <c r="K49" s="93"/>
      <c r="L49" s="93">
        <v>20</v>
      </c>
      <c r="M49" s="36"/>
      <c r="N49" s="36"/>
      <c r="O49" s="36"/>
      <c r="P49" s="36"/>
      <c r="Q49" s="36"/>
      <c r="R49" s="36"/>
      <c r="S49" s="36"/>
      <c r="T49" s="93">
        <f>SUM(E49:S49)</f>
        <v>20</v>
      </c>
      <c r="U49" s="57"/>
      <c r="V49" s="58">
        <f>T49+U49</f>
        <v>20</v>
      </c>
      <c r="W49" s="36"/>
      <c r="X49" s="45"/>
      <c r="Y49" s="45"/>
      <c r="Z49" s="45"/>
      <c r="AA49" s="45"/>
      <c r="AB49" s="45"/>
      <c r="AC49" s="45"/>
      <c r="AD49" s="45"/>
      <c r="AE49" s="45"/>
      <c r="AF49" s="142"/>
      <c r="AG49" s="142"/>
      <c r="AH49" s="142"/>
      <c r="AI49" s="142"/>
      <c r="AJ49" s="142"/>
      <c r="AK49" s="142"/>
      <c r="AL49" s="142"/>
      <c r="AM49" s="45">
        <f t="shared" si="3"/>
        <v>0</v>
      </c>
      <c r="AP49" s="99"/>
    </row>
    <row r="50" spans="1:42" s="9" customFormat="1" ht="12">
      <c r="A50" s="12" t="s">
        <v>54</v>
      </c>
      <c r="B50" s="127">
        <f aca="true" t="shared" si="5" ref="B50:B86">D50+V50-AM50</f>
        <v>0</v>
      </c>
      <c r="C50" s="41"/>
      <c r="D50" s="13">
        <v>0</v>
      </c>
      <c r="E50" s="93"/>
      <c r="F50" s="93">
        <v>15</v>
      </c>
      <c r="G50" s="93"/>
      <c r="H50" s="93">
        <v>14</v>
      </c>
      <c r="I50" s="93"/>
      <c r="J50" s="93"/>
      <c r="K50" s="93"/>
      <c r="L50" s="93"/>
      <c r="M50" s="36"/>
      <c r="N50" s="36"/>
      <c r="O50" s="36"/>
      <c r="P50" s="36"/>
      <c r="Q50" s="36"/>
      <c r="R50" s="36"/>
      <c r="S50" s="36"/>
      <c r="T50" s="93">
        <f aca="true" t="shared" si="6" ref="T50:T86">SUM(E50:S50)</f>
        <v>29</v>
      </c>
      <c r="U50" s="57"/>
      <c r="V50" s="58">
        <f t="shared" si="4"/>
        <v>29</v>
      </c>
      <c r="W50" s="36"/>
      <c r="X50" s="45"/>
      <c r="Y50" s="45"/>
      <c r="Z50" s="45">
        <v>15</v>
      </c>
      <c r="AA50" s="45"/>
      <c r="AB50" s="45"/>
      <c r="AC50" s="45"/>
      <c r="AD50" s="45">
        <v>14</v>
      </c>
      <c r="AE50" s="45"/>
      <c r="AF50" s="142"/>
      <c r="AG50" s="142"/>
      <c r="AH50" s="142"/>
      <c r="AI50" s="142"/>
      <c r="AJ50" s="142"/>
      <c r="AK50" s="142"/>
      <c r="AL50" s="142"/>
      <c r="AM50" s="45">
        <f aca="true" t="shared" si="7" ref="AM50:AM86">SUM(X50:AL50)</f>
        <v>29</v>
      </c>
      <c r="AP50" s="99"/>
    </row>
    <row r="51" spans="1:42" s="9" customFormat="1" ht="12">
      <c r="A51" s="12" t="s">
        <v>96</v>
      </c>
      <c r="B51" s="127">
        <f t="shared" si="5"/>
        <v>0</v>
      </c>
      <c r="C51" s="41"/>
      <c r="D51" s="13">
        <v>14</v>
      </c>
      <c r="E51" s="93"/>
      <c r="F51" s="93"/>
      <c r="G51" s="93"/>
      <c r="H51" s="93"/>
      <c r="I51" s="93"/>
      <c r="J51" s="93"/>
      <c r="K51" s="93"/>
      <c r="L51" s="93"/>
      <c r="M51" s="36"/>
      <c r="N51" s="36"/>
      <c r="O51" s="36"/>
      <c r="P51" s="36"/>
      <c r="Q51" s="36"/>
      <c r="R51" s="36"/>
      <c r="S51" s="36"/>
      <c r="T51" s="93">
        <f t="shared" si="6"/>
        <v>0</v>
      </c>
      <c r="U51" s="57"/>
      <c r="V51" s="58">
        <f aca="true" t="shared" si="8" ref="V51:V87">T51+U51</f>
        <v>0</v>
      </c>
      <c r="W51" s="36"/>
      <c r="X51" s="45"/>
      <c r="Y51" s="45"/>
      <c r="Z51" s="45">
        <v>14</v>
      </c>
      <c r="AA51" s="45"/>
      <c r="AB51" s="45"/>
      <c r="AC51" s="45"/>
      <c r="AD51" s="45"/>
      <c r="AE51" s="45"/>
      <c r="AF51" s="142"/>
      <c r="AG51" s="142"/>
      <c r="AH51" s="142"/>
      <c r="AI51" s="142"/>
      <c r="AJ51" s="142"/>
      <c r="AK51" s="142"/>
      <c r="AL51" s="142"/>
      <c r="AM51" s="45">
        <f t="shared" si="7"/>
        <v>14</v>
      </c>
      <c r="AP51" s="99"/>
    </row>
    <row r="52" spans="1:42" s="11" customFormat="1" ht="12">
      <c r="A52" s="12" t="s">
        <v>245</v>
      </c>
      <c r="B52" s="127">
        <f t="shared" si="5"/>
        <v>14</v>
      </c>
      <c r="C52" s="41"/>
      <c r="D52" s="13">
        <v>0</v>
      </c>
      <c r="E52" s="93"/>
      <c r="F52" s="93"/>
      <c r="G52" s="93"/>
      <c r="H52" s="93"/>
      <c r="I52" s="93"/>
      <c r="J52" s="93"/>
      <c r="K52" s="93"/>
      <c r="L52" s="93">
        <v>14</v>
      </c>
      <c r="M52" s="36"/>
      <c r="N52" s="36"/>
      <c r="O52" s="36"/>
      <c r="P52" s="36"/>
      <c r="Q52" s="36"/>
      <c r="R52" s="36"/>
      <c r="S52" s="36"/>
      <c r="T52" s="93">
        <f t="shared" si="6"/>
        <v>14</v>
      </c>
      <c r="U52" s="57"/>
      <c r="V52" s="58">
        <f t="shared" si="8"/>
        <v>14</v>
      </c>
      <c r="W52" s="35"/>
      <c r="X52" s="45"/>
      <c r="Y52" s="45"/>
      <c r="Z52" s="45"/>
      <c r="AA52" s="45"/>
      <c r="AB52" s="45"/>
      <c r="AC52" s="45"/>
      <c r="AD52" s="45"/>
      <c r="AE52" s="45"/>
      <c r="AF52" s="142"/>
      <c r="AG52" s="142"/>
      <c r="AH52" s="142"/>
      <c r="AI52" s="142"/>
      <c r="AJ52" s="142"/>
      <c r="AK52" s="142"/>
      <c r="AL52" s="142"/>
      <c r="AM52" s="45">
        <f t="shared" si="7"/>
        <v>0</v>
      </c>
      <c r="AP52" s="98"/>
    </row>
    <row r="53" spans="1:42" s="11" customFormat="1" ht="12">
      <c r="A53" s="12" t="s">
        <v>222</v>
      </c>
      <c r="B53" s="127">
        <f t="shared" si="5"/>
        <v>12</v>
      </c>
      <c r="C53" s="41"/>
      <c r="D53" s="13">
        <v>0</v>
      </c>
      <c r="E53" s="93"/>
      <c r="F53" s="93"/>
      <c r="G53" s="93"/>
      <c r="H53" s="93">
        <v>12</v>
      </c>
      <c r="I53" s="93"/>
      <c r="J53" s="93"/>
      <c r="K53" s="93"/>
      <c r="L53" s="93"/>
      <c r="M53" s="36"/>
      <c r="N53" s="36"/>
      <c r="O53" s="36"/>
      <c r="P53" s="36"/>
      <c r="Q53" s="36"/>
      <c r="R53" s="36"/>
      <c r="S53" s="36"/>
      <c r="T53" s="93">
        <f>SUM(E53:S53)</f>
        <v>12</v>
      </c>
      <c r="U53" s="57"/>
      <c r="V53" s="58">
        <f>T53+U53</f>
        <v>12</v>
      </c>
      <c r="W53" s="35"/>
      <c r="X53" s="45"/>
      <c r="Y53" s="45"/>
      <c r="Z53" s="45"/>
      <c r="AA53" s="45"/>
      <c r="AB53" s="45"/>
      <c r="AC53" s="45"/>
      <c r="AD53" s="45"/>
      <c r="AE53" s="45"/>
      <c r="AF53" s="142"/>
      <c r="AG53" s="142"/>
      <c r="AH53" s="142"/>
      <c r="AI53" s="142"/>
      <c r="AJ53" s="142"/>
      <c r="AK53" s="142"/>
      <c r="AL53" s="142"/>
      <c r="AM53" s="45">
        <f t="shared" si="7"/>
        <v>0</v>
      </c>
      <c r="AP53" s="98"/>
    </row>
    <row r="54" spans="1:42" s="11" customFormat="1" ht="12">
      <c r="A54" s="12" t="s">
        <v>219</v>
      </c>
      <c r="B54" s="127">
        <f t="shared" si="5"/>
        <v>19</v>
      </c>
      <c r="C54" s="41"/>
      <c r="D54" s="13">
        <v>0</v>
      </c>
      <c r="E54" s="93"/>
      <c r="F54" s="93"/>
      <c r="G54" s="93"/>
      <c r="H54" s="93"/>
      <c r="I54" s="93"/>
      <c r="J54" s="93"/>
      <c r="K54" s="93"/>
      <c r="L54" s="93">
        <v>19</v>
      </c>
      <c r="M54" s="36"/>
      <c r="N54" s="36"/>
      <c r="O54" s="36"/>
      <c r="P54" s="36"/>
      <c r="Q54" s="36"/>
      <c r="R54" s="36"/>
      <c r="S54" s="36"/>
      <c r="T54" s="93">
        <f>SUM(E54:S54)</f>
        <v>19</v>
      </c>
      <c r="U54" s="57"/>
      <c r="V54" s="58">
        <f>T54+U54</f>
        <v>19</v>
      </c>
      <c r="W54" s="35"/>
      <c r="X54" s="45"/>
      <c r="Y54" s="45"/>
      <c r="Z54" s="45"/>
      <c r="AA54" s="45"/>
      <c r="AB54" s="45"/>
      <c r="AC54" s="45"/>
      <c r="AD54" s="45"/>
      <c r="AE54" s="45"/>
      <c r="AF54" s="142"/>
      <c r="AG54" s="142"/>
      <c r="AH54" s="142"/>
      <c r="AI54" s="142"/>
      <c r="AJ54" s="142"/>
      <c r="AK54" s="142"/>
      <c r="AL54" s="142"/>
      <c r="AM54" s="45">
        <f t="shared" si="7"/>
        <v>0</v>
      </c>
      <c r="AP54" s="98"/>
    </row>
    <row r="55" spans="1:42" s="11" customFormat="1" ht="12">
      <c r="A55" s="12" t="s">
        <v>76</v>
      </c>
      <c r="B55" s="127">
        <f t="shared" si="5"/>
        <v>0</v>
      </c>
      <c r="C55" s="41"/>
      <c r="D55" s="13">
        <v>0</v>
      </c>
      <c r="E55" s="93">
        <v>16</v>
      </c>
      <c r="F55" s="93"/>
      <c r="G55" s="93"/>
      <c r="H55" s="93"/>
      <c r="I55" s="93">
        <v>10</v>
      </c>
      <c r="J55" s="93"/>
      <c r="K55" s="93"/>
      <c r="L55" s="93"/>
      <c r="M55" s="36"/>
      <c r="N55" s="36"/>
      <c r="O55" s="36"/>
      <c r="P55" s="36"/>
      <c r="Q55" s="36"/>
      <c r="R55" s="36"/>
      <c r="S55" s="36"/>
      <c r="T55" s="93">
        <f t="shared" si="6"/>
        <v>26</v>
      </c>
      <c r="U55" s="57"/>
      <c r="V55" s="58">
        <f t="shared" si="8"/>
        <v>26</v>
      </c>
      <c r="W55" s="35"/>
      <c r="X55" s="45"/>
      <c r="Y55" s="45">
        <v>16</v>
      </c>
      <c r="Z55" s="45"/>
      <c r="AA55" s="45"/>
      <c r="AB55" s="45"/>
      <c r="AC55" s="45">
        <v>10</v>
      </c>
      <c r="AD55" s="45"/>
      <c r="AE55" s="45"/>
      <c r="AF55" s="142"/>
      <c r="AG55" s="142"/>
      <c r="AH55" s="142"/>
      <c r="AI55" s="142"/>
      <c r="AJ55" s="142"/>
      <c r="AK55" s="142"/>
      <c r="AL55" s="142"/>
      <c r="AM55" s="45">
        <f t="shared" si="7"/>
        <v>26</v>
      </c>
      <c r="AP55" s="98"/>
    </row>
    <row r="56" spans="1:42" s="11" customFormat="1" ht="12">
      <c r="A56" s="12" t="s">
        <v>166</v>
      </c>
      <c r="B56" s="127">
        <f t="shared" si="5"/>
        <v>0</v>
      </c>
      <c r="C56" s="41"/>
      <c r="D56" s="13">
        <v>0</v>
      </c>
      <c r="E56" s="93"/>
      <c r="F56" s="93">
        <v>19</v>
      </c>
      <c r="G56" s="93"/>
      <c r="H56" s="93"/>
      <c r="I56" s="93"/>
      <c r="J56" s="93">
        <v>11</v>
      </c>
      <c r="K56" s="93"/>
      <c r="L56" s="93"/>
      <c r="M56" s="36"/>
      <c r="N56" s="36"/>
      <c r="O56" s="36"/>
      <c r="P56" s="36"/>
      <c r="Q56" s="36"/>
      <c r="R56" s="36"/>
      <c r="S56" s="36"/>
      <c r="T56" s="93">
        <f t="shared" si="6"/>
        <v>30</v>
      </c>
      <c r="U56" s="57"/>
      <c r="V56" s="58">
        <f t="shared" si="8"/>
        <v>30</v>
      </c>
      <c r="W56" s="35"/>
      <c r="X56" s="45"/>
      <c r="Y56" s="45"/>
      <c r="Z56" s="45"/>
      <c r="AA56" s="45">
        <v>19</v>
      </c>
      <c r="AB56" s="45"/>
      <c r="AC56" s="45"/>
      <c r="AD56" s="45"/>
      <c r="AE56" s="45">
        <v>11</v>
      </c>
      <c r="AF56" s="142"/>
      <c r="AG56" s="142"/>
      <c r="AH56" s="142"/>
      <c r="AI56" s="142"/>
      <c r="AJ56" s="142"/>
      <c r="AK56" s="142"/>
      <c r="AL56" s="142"/>
      <c r="AM56" s="45">
        <f t="shared" si="7"/>
        <v>30</v>
      </c>
      <c r="AP56" s="98"/>
    </row>
    <row r="57" spans="1:42" s="11" customFormat="1" ht="12">
      <c r="A57" s="12" t="s">
        <v>55</v>
      </c>
      <c r="B57" s="127">
        <f t="shared" si="5"/>
        <v>20</v>
      </c>
      <c r="C57" s="41"/>
      <c r="D57" s="13">
        <v>20</v>
      </c>
      <c r="E57" s="93"/>
      <c r="F57" s="93"/>
      <c r="G57" s="93"/>
      <c r="H57" s="93"/>
      <c r="I57" s="93"/>
      <c r="J57" s="93"/>
      <c r="K57" s="93"/>
      <c r="L57" s="93"/>
      <c r="M57" s="36"/>
      <c r="N57" s="36"/>
      <c r="O57" s="36"/>
      <c r="P57" s="36"/>
      <c r="Q57" s="36"/>
      <c r="R57" s="36"/>
      <c r="S57" s="36"/>
      <c r="T57" s="93">
        <f t="shared" si="6"/>
        <v>0</v>
      </c>
      <c r="U57" s="57"/>
      <c r="V57" s="58">
        <f t="shared" si="8"/>
        <v>0</v>
      </c>
      <c r="W57" s="35"/>
      <c r="X57" s="45"/>
      <c r="Y57" s="45"/>
      <c r="Z57" s="45"/>
      <c r="AA57" s="45"/>
      <c r="AB57" s="45"/>
      <c r="AC57" s="45"/>
      <c r="AD57" s="45"/>
      <c r="AE57" s="45"/>
      <c r="AF57" s="142"/>
      <c r="AG57" s="142"/>
      <c r="AH57" s="142"/>
      <c r="AI57" s="142"/>
      <c r="AJ57" s="142"/>
      <c r="AK57" s="142"/>
      <c r="AL57" s="142"/>
      <c r="AM57" s="45">
        <f t="shared" si="7"/>
        <v>0</v>
      </c>
      <c r="AP57" s="98"/>
    </row>
    <row r="58" spans="1:42" s="11" customFormat="1" ht="12">
      <c r="A58" s="12" t="s">
        <v>264</v>
      </c>
      <c r="B58" s="127">
        <f t="shared" si="5"/>
        <v>0</v>
      </c>
      <c r="C58" s="41"/>
      <c r="D58" s="13">
        <v>11</v>
      </c>
      <c r="E58" s="93"/>
      <c r="F58" s="93"/>
      <c r="G58" s="93"/>
      <c r="H58" s="93"/>
      <c r="I58" s="93">
        <v>9</v>
      </c>
      <c r="J58" s="93"/>
      <c r="K58" s="93"/>
      <c r="L58" s="93"/>
      <c r="M58" s="36"/>
      <c r="N58" s="36"/>
      <c r="O58" s="36"/>
      <c r="P58" s="36"/>
      <c r="Q58" s="36"/>
      <c r="R58" s="36"/>
      <c r="S58" s="36"/>
      <c r="T58" s="93">
        <f t="shared" si="6"/>
        <v>9</v>
      </c>
      <c r="U58" s="57"/>
      <c r="V58" s="58">
        <f t="shared" si="8"/>
        <v>9</v>
      </c>
      <c r="W58" s="35"/>
      <c r="X58" s="45">
        <v>11</v>
      </c>
      <c r="Y58" s="45"/>
      <c r="Z58" s="45"/>
      <c r="AA58" s="45"/>
      <c r="AB58" s="45"/>
      <c r="AC58" s="45">
        <v>9</v>
      </c>
      <c r="AD58" s="45"/>
      <c r="AE58" s="45"/>
      <c r="AF58" s="142"/>
      <c r="AG58" s="142"/>
      <c r="AH58" s="142"/>
      <c r="AI58" s="142"/>
      <c r="AJ58" s="142"/>
      <c r="AK58" s="142"/>
      <c r="AL58" s="142"/>
      <c r="AM58" s="45">
        <f t="shared" si="7"/>
        <v>20</v>
      </c>
      <c r="AP58" s="98"/>
    </row>
    <row r="59" spans="1:42" s="11" customFormat="1" ht="12">
      <c r="A59" s="12" t="s">
        <v>236</v>
      </c>
      <c r="B59" s="127">
        <f t="shared" si="5"/>
        <v>0</v>
      </c>
      <c r="C59" s="41"/>
      <c r="D59" s="13">
        <v>0</v>
      </c>
      <c r="E59" s="93"/>
      <c r="F59" s="93">
        <v>37</v>
      </c>
      <c r="G59" s="93"/>
      <c r="H59" s="93"/>
      <c r="I59" s="93"/>
      <c r="J59" s="93"/>
      <c r="K59" s="93"/>
      <c r="L59" s="93"/>
      <c r="M59" s="36"/>
      <c r="N59" s="36"/>
      <c r="O59" s="36"/>
      <c r="P59" s="36"/>
      <c r="Q59" s="36"/>
      <c r="R59" s="36"/>
      <c r="S59" s="36"/>
      <c r="T59" s="93">
        <f>SUM(E59:S59)</f>
        <v>37</v>
      </c>
      <c r="U59" s="57"/>
      <c r="V59" s="58">
        <f>T59+U59</f>
        <v>37</v>
      </c>
      <c r="W59" s="35"/>
      <c r="X59" s="45"/>
      <c r="Y59" s="45"/>
      <c r="Z59" s="45"/>
      <c r="AA59" s="45"/>
      <c r="AB59" s="45"/>
      <c r="AC59" s="45">
        <v>37</v>
      </c>
      <c r="AD59" s="45"/>
      <c r="AE59" s="45"/>
      <c r="AF59" s="142"/>
      <c r="AG59" s="142"/>
      <c r="AH59" s="142"/>
      <c r="AI59" s="142"/>
      <c r="AJ59" s="142"/>
      <c r="AK59" s="142"/>
      <c r="AL59" s="142"/>
      <c r="AM59" s="45">
        <f t="shared" si="7"/>
        <v>37</v>
      </c>
      <c r="AP59" s="98"/>
    </row>
    <row r="60" spans="1:42" s="11" customFormat="1" ht="12">
      <c r="A60" s="12" t="s">
        <v>100</v>
      </c>
      <c r="B60" s="127">
        <f t="shared" si="5"/>
        <v>13</v>
      </c>
      <c r="C60" s="41"/>
      <c r="D60" s="13">
        <v>13</v>
      </c>
      <c r="E60" s="93"/>
      <c r="F60" s="93"/>
      <c r="G60" s="93"/>
      <c r="H60" s="93"/>
      <c r="I60" s="93"/>
      <c r="J60" s="93"/>
      <c r="K60" s="93"/>
      <c r="L60" s="93"/>
      <c r="M60" s="36"/>
      <c r="N60" s="36"/>
      <c r="O60" s="36"/>
      <c r="P60" s="36"/>
      <c r="Q60" s="36"/>
      <c r="R60" s="36"/>
      <c r="S60" s="36"/>
      <c r="T60" s="93">
        <f t="shared" si="6"/>
        <v>0</v>
      </c>
      <c r="U60" s="57"/>
      <c r="V60" s="58">
        <f t="shared" si="8"/>
        <v>0</v>
      </c>
      <c r="W60" s="35"/>
      <c r="X60" s="45"/>
      <c r="Y60" s="45"/>
      <c r="Z60" s="45"/>
      <c r="AA60" s="45"/>
      <c r="AB60" s="45"/>
      <c r="AC60" s="45"/>
      <c r="AD60" s="45"/>
      <c r="AE60" s="45"/>
      <c r="AF60" s="142"/>
      <c r="AG60" s="142"/>
      <c r="AH60" s="142"/>
      <c r="AI60" s="142"/>
      <c r="AJ60" s="142"/>
      <c r="AK60" s="142"/>
      <c r="AL60" s="142"/>
      <c r="AM60" s="45">
        <f t="shared" si="7"/>
        <v>0</v>
      </c>
      <c r="AP60" s="98"/>
    </row>
    <row r="61" spans="1:42" s="11" customFormat="1" ht="12">
      <c r="A61" s="12" t="s">
        <v>189</v>
      </c>
      <c r="B61" s="127">
        <f t="shared" si="5"/>
        <v>0</v>
      </c>
      <c r="C61" s="41"/>
      <c r="D61" s="13">
        <v>0</v>
      </c>
      <c r="E61" s="93">
        <v>12</v>
      </c>
      <c r="F61" s="93"/>
      <c r="G61" s="93"/>
      <c r="H61" s="93"/>
      <c r="I61" s="93"/>
      <c r="J61" s="93"/>
      <c r="K61" s="93"/>
      <c r="L61" s="93"/>
      <c r="M61" s="36"/>
      <c r="N61" s="36"/>
      <c r="O61" s="36"/>
      <c r="P61" s="36"/>
      <c r="Q61" s="36"/>
      <c r="R61" s="36"/>
      <c r="S61" s="36"/>
      <c r="T61" s="93">
        <f t="shared" si="6"/>
        <v>12</v>
      </c>
      <c r="U61" s="57"/>
      <c r="V61" s="58">
        <f t="shared" si="8"/>
        <v>12</v>
      </c>
      <c r="W61" s="35"/>
      <c r="X61" s="45"/>
      <c r="Y61" s="45"/>
      <c r="Z61" s="45"/>
      <c r="AA61" s="45"/>
      <c r="AB61" s="45">
        <v>12</v>
      </c>
      <c r="AC61" s="45"/>
      <c r="AD61" s="45"/>
      <c r="AE61" s="45"/>
      <c r="AF61" s="142"/>
      <c r="AG61" s="142"/>
      <c r="AH61" s="142"/>
      <c r="AI61" s="142"/>
      <c r="AJ61" s="142"/>
      <c r="AK61" s="142"/>
      <c r="AL61" s="142"/>
      <c r="AM61" s="45">
        <f t="shared" si="7"/>
        <v>12</v>
      </c>
      <c r="AP61" s="98"/>
    </row>
    <row r="62" spans="1:42" s="11" customFormat="1" ht="12">
      <c r="A62" s="12" t="s">
        <v>204</v>
      </c>
      <c r="B62" s="127">
        <f t="shared" si="5"/>
        <v>0</v>
      </c>
      <c r="C62" s="41"/>
      <c r="D62" s="13">
        <v>0</v>
      </c>
      <c r="E62" s="93">
        <v>27</v>
      </c>
      <c r="F62" s="93"/>
      <c r="G62" s="93"/>
      <c r="H62" s="93">
        <v>10</v>
      </c>
      <c r="I62" s="93"/>
      <c r="J62" s="93"/>
      <c r="K62" s="93"/>
      <c r="L62" s="93"/>
      <c r="M62" s="36"/>
      <c r="N62" s="36"/>
      <c r="O62" s="36"/>
      <c r="P62" s="36"/>
      <c r="Q62" s="36"/>
      <c r="R62" s="36"/>
      <c r="S62" s="36"/>
      <c r="T62" s="93">
        <f t="shared" si="6"/>
        <v>37</v>
      </c>
      <c r="U62" s="57"/>
      <c r="V62" s="58">
        <f t="shared" si="8"/>
        <v>37</v>
      </c>
      <c r="W62" s="35"/>
      <c r="X62" s="45"/>
      <c r="Y62" s="45"/>
      <c r="Z62" s="45"/>
      <c r="AA62" s="45">
        <v>27</v>
      </c>
      <c r="AB62" s="45">
        <v>10</v>
      </c>
      <c r="AC62" s="45"/>
      <c r="AD62" s="45"/>
      <c r="AE62" s="45"/>
      <c r="AF62" s="142"/>
      <c r="AG62" s="142"/>
      <c r="AH62" s="142"/>
      <c r="AI62" s="142"/>
      <c r="AJ62" s="142"/>
      <c r="AK62" s="142"/>
      <c r="AL62" s="142"/>
      <c r="AM62" s="45">
        <f t="shared" si="7"/>
        <v>37</v>
      </c>
      <c r="AP62" s="98"/>
    </row>
    <row r="63" spans="1:42" s="11" customFormat="1" ht="12">
      <c r="A63" s="12" t="s">
        <v>173</v>
      </c>
      <c r="B63" s="127">
        <f t="shared" si="5"/>
        <v>19</v>
      </c>
      <c r="C63" s="41"/>
      <c r="D63" s="13">
        <v>19</v>
      </c>
      <c r="E63" s="93"/>
      <c r="F63" s="93"/>
      <c r="G63" s="93"/>
      <c r="H63" s="93"/>
      <c r="I63" s="93"/>
      <c r="J63" s="93"/>
      <c r="K63" s="93"/>
      <c r="L63" s="93"/>
      <c r="M63" s="36"/>
      <c r="N63" s="36"/>
      <c r="O63" s="36"/>
      <c r="P63" s="36"/>
      <c r="Q63" s="36"/>
      <c r="R63" s="36"/>
      <c r="S63" s="36"/>
      <c r="T63" s="93">
        <f t="shared" si="6"/>
        <v>0</v>
      </c>
      <c r="U63" s="57"/>
      <c r="V63" s="58">
        <f t="shared" si="8"/>
        <v>0</v>
      </c>
      <c r="W63" s="35"/>
      <c r="X63" s="45"/>
      <c r="Y63" s="45"/>
      <c r="Z63" s="45"/>
      <c r="AA63" s="45"/>
      <c r="AB63" s="45"/>
      <c r="AC63" s="45"/>
      <c r="AD63" s="45"/>
      <c r="AE63" s="45"/>
      <c r="AF63" s="142"/>
      <c r="AG63" s="142"/>
      <c r="AH63" s="142"/>
      <c r="AI63" s="142"/>
      <c r="AJ63" s="142"/>
      <c r="AK63" s="142"/>
      <c r="AL63" s="142"/>
      <c r="AM63" s="45">
        <f t="shared" si="7"/>
        <v>0</v>
      </c>
      <c r="AP63" s="98"/>
    </row>
    <row r="64" spans="1:42" s="11" customFormat="1" ht="12">
      <c r="A64" s="12" t="s">
        <v>108</v>
      </c>
      <c r="B64" s="127">
        <f t="shared" si="5"/>
        <v>0</v>
      </c>
      <c r="C64" s="41"/>
      <c r="D64" s="13">
        <v>0</v>
      </c>
      <c r="E64" s="93"/>
      <c r="F64" s="93"/>
      <c r="G64" s="93"/>
      <c r="H64" s="93"/>
      <c r="I64" s="93">
        <v>22</v>
      </c>
      <c r="J64" s="93"/>
      <c r="K64" s="93"/>
      <c r="L64" s="93"/>
      <c r="M64" s="36"/>
      <c r="N64" s="36"/>
      <c r="O64" s="36"/>
      <c r="P64" s="36"/>
      <c r="Q64" s="36"/>
      <c r="R64" s="36"/>
      <c r="S64" s="36"/>
      <c r="T64" s="93">
        <f t="shared" si="6"/>
        <v>22</v>
      </c>
      <c r="U64" s="57"/>
      <c r="V64" s="58">
        <f t="shared" si="8"/>
        <v>22</v>
      </c>
      <c r="W64" s="35"/>
      <c r="X64" s="45"/>
      <c r="Y64" s="45"/>
      <c r="Z64" s="45"/>
      <c r="AA64" s="45"/>
      <c r="AB64" s="45"/>
      <c r="AC64" s="45">
        <v>22</v>
      </c>
      <c r="AD64" s="45"/>
      <c r="AE64" s="45"/>
      <c r="AF64" s="142"/>
      <c r="AG64" s="142"/>
      <c r="AH64" s="142"/>
      <c r="AI64" s="142"/>
      <c r="AJ64" s="142"/>
      <c r="AK64" s="142"/>
      <c r="AL64" s="142"/>
      <c r="AM64" s="45">
        <f t="shared" si="7"/>
        <v>22</v>
      </c>
      <c r="AP64" s="98"/>
    </row>
    <row r="65" spans="1:42" s="11" customFormat="1" ht="12">
      <c r="A65" s="12" t="s">
        <v>169</v>
      </c>
      <c r="B65" s="127">
        <f t="shared" si="5"/>
        <v>0</v>
      </c>
      <c r="C65" s="41"/>
      <c r="D65" s="13">
        <v>0</v>
      </c>
      <c r="E65" s="93"/>
      <c r="F65" s="93"/>
      <c r="G65" s="93"/>
      <c r="H65" s="93"/>
      <c r="I65" s="93"/>
      <c r="J65" s="93"/>
      <c r="K65" s="93"/>
      <c r="L65" s="93"/>
      <c r="M65" s="36"/>
      <c r="N65" s="36"/>
      <c r="O65" s="36"/>
      <c r="P65" s="36"/>
      <c r="Q65" s="36"/>
      <c r="R65" s="36"/>
      <c r="S65" s="36"/>
      <c r="T65" s="93">
        <f t="shared" si="6"/>
        <v>0</v>
      </c>
      <c r="U65" s="57"/>
      <c r="V65" s="58">
        <f t="shared" si="8"/>
        <v>0</v>
      </c>
      <c r="W65" s="35"/>
      <c r="X65" s="45"/>
      <c r="Y65" s="45"/>
      <c r="Z65" s="45"/>
      <c r="AA65" s="45"/>
      <c r="AB65" s="45"/>
      <c r="AC65" s="45"/>
      <c r="AD65" s="45"/>
      <c r="AE65" s="45"/>
      <c r="AF65" s="142"/>
      <c r="AG65" s="142"/>
      <c r="AH65" s="142"/>
      <c r="AI65" s="142"/>
      <c r="AJ65" s="142"/>
      <c r="AK65" s="142"/>
      <c r="AL65" s="142"/>
      <c r="AM65" s="45">
        <f t="shared" si="7"/>
        <v>0</v>
      </c>
      <c r="AP65" s="98"/>
    </row>
    <row r="66" spans="1:42" s="11" customFormat="1" ht="12">
      <c r="A66" s="12" t="s">
        <v>39</v>
      </c>
      <c r="B66" s="127">
        <f t="shared" si="5"/>
        <v>14</v>
      </c>
      <c r="C66" s="41"/>
      <c r="D66" s="13">
        <v>0</v>
      </c>
      <c r="E66" s="93"/>
      <c r="F66" s="93"/>
      <c r="G66" s="93"/>
      <c r="H66" s="93"/>
      <c r="I66" s="93"/>
      <c r="J66" s="93"/>
      <c r="K66" s="93"/>
      <c r="L66" s="93"/>
      <c r="M66" s="36"/>
      <c r="N66" s="36"/>
      <c r="O66" s="36"/>
      <c r="P66" s="36"/>
      <c r="Q66" s="36"/>
      <c r="R66" s="36"/>
      <c r="S66" s="36"/>
      <c r="T66" s="93">
        <f t="shared" si="6"/>
        <v>0</v>
      </c>
      <c r="U66" s="57">
        <v>14</v>
      </c>
      <c r="V66" s="58">
        <f t="shared" si="8"/>
        <v>14</v>
      </c>
      <c r="W66" s="35"/>
      <c r="X66" s="45"/>
      <c r="Y66" s="45"/>
      <c r="Z66" s="45"/>
      <c r="AA66" s="45"/>
      <c r="AB66" s="45"/>
      <c r="AC66" s="45"/>
      <c r="AD66" s="45"/>
      <c r="AE66" s="45"/>
      <c r="AF66" s="142"/>
      <c r="AG66" s="142"/>
      <c r="AH66" s="142"/>
      <c r="AI66" s="142"/>
      <c r="AJ66" s="142"/>
      <c r="AK66" s="142"/>
      <c r="AL66" s="142"/>
      <c r="AM66" s="45">
        <f t="shared" si="7"/>
        <v>0</v>
      </c>
      <c r="AP66" s="98"/>
    </row>
    <row r="67" spans="1:42" s="11" customFormat="1" ht="12">
      <c r="A67" s="12" t="s">
        <v>130</v>
      </c>
      <c r="B67" s="127">
        <f t="shared" si="5"/>
        <v>9</v>
      </c>
      <c r="C67" s="41"/>
      <c r="D67" s="13">
        <v>0</v>
      </c>
      <c r="E67" s="93">
        <v>13</v>
      </c>
      <c r="F67" s="93"/>
      <c r="G67" s="93">
        <v>21</v>
      </c>
      <c r="H67" s="93"/>
      <c r="I67" s="93">
        <v>24</v>
      </c>
      <c r="J67" s="93"/>
      <c r="K67" s="93">
        <v>9</v>
      </c>
      <c r="L67" s="93"/>
      <c r="M67" s="36"/>
      <c r="N67" s="36"/>
      <c r="O67" s="36"/>
      <c r="P67" s="36"/>
      <c r="Q67" s="36"/>
      <c r="R67" s="36"/>
      <c r="S67" s="36"/>
      <c r="T67" s="93">
        <f t="shared" si="6"/>
        <v>67</v>
      </c>
      <c r="U67" s="57"/>
      <c r="V67" s="58">
        <f t="shared" si="8"/>
        <v>67</v>
      </c>
      <c r="W67" s="35"/>
      <c r="X67" s="45"/>
      <c r="Y67" s="45"/>
      <c r="Z67" s="45">
        <v>13</v>
      </c>
      <c r="AA67" s="45"/>
      <c r="AB67" s="45">
        <v>21</v>
      </c>
      <c r="AC67" s="45"/>
      <c r="AD67" s="45">
        <v>24</v>
      </c>
      <c r="AE67" s="45"/>
      <c r="AF67" s="142"/>
      <c r="AG67" s="142"/>
      <c r="AH67" s="142"/>
      <c r="AI67" s="142"/>
      <c r="AJ67" s="142"/>
      <c r="AK67" s="142"/>
      <c r="AL67" s="142"/>
      <c r="AM67" s="45">
        <f t="shared" si="7"/>
        <v>58</v>
      </c>
      <c r="AP67" s="98"/>
    </row>
    <row r="68" spans="1:42" s="11" customFormat="1" ht="12">
      <c r="A68" s="12" t="s">
        <v>63</v>
      </c>
      <c r="B68" s="127">
        <f t="shared" si="5"/>
        <v>0</v>
      </c>
      <c r="C68" s="41"/>
      <c r="D68" s="13">
        <v>0</v>
      </c>
      <c r="E68" s="93"/>
      <c r="F68" s="93"/>
      <c r="G68" s="93"/>
      <c r="H68" s="93">
        <v>14</v>
      </c>
      <c r="I68" s="93"/>
      <c r="J68" s="93"/>
      <c r="K68" s="93"/>
      <c r="L68" s="93"/>
      <c r="M68" s="36"/>
      <c r="N68" s="36"/>
      <c r="O68" s="36"/>
      <c r="P68" s="36"/>
      <c r="Q68" s="36"/>
      <c r="R68" s="36"/>
      <c r="S68" s="36"/>
      <c r="T68" s="93">
        <f>SUM(E68:S68)</f>
        <v>14</v>
      </c>
      <c r="U68" s="57"/>
      <c r="V68" s="58">
        <f>T68+U68</f>
        <v>14</v>
      </c>
      <c r="W68" s="35"/>
      <c r="X68" s="45"/>
      <c r="Y68" s="45"/>
      <c r="Z68" s="45"/>
      <c r="AA68" s="45"/>
      <c r="AB68" s="45">
        <v>14</v>
      </c>
      <c r="AC68" s="45"/>
      <c r="AD68" s="45"/>
      <c r="AE68" s="45"/>
      <c r="AF68" s="142"/>
      <c r="AG68" s="142"/>
      <c r="AH68" s="142"/>
      <c r="AI68" s="142"/>
      <c r="AJ68" s="142"/>
      <c r="AK68" s="142"/>
      <c r="AL68" s="142"/>
      <c r="AM68" s="45">
        <f t="shared" si="7"/>
        <v>14</v>
      </c>
      <c r="AP68" s="98"/>
    </row>
    <row r="69" spans="1:42" s="11" customFormat="1" ht="12">
      <c r="A69" s="12" t="s">
        <v>201</v>
      </c>
      <c r="B69" s="127">
        <f t="shared" si="5"/>
        <v>15</v>
      </c>
      <c r="C69" s="41"/>
      <c r="D69" s="13">
        <v>15</v>
      </c>
      <c r="E69" s="93"/>
      <c r="F69" s="93"/>
      <c r="G69" s="93"/>
      <c r="H69" s="93"/>
      <c r="I69" s="93"/>
      <c r="J69" s="93"/>
      <c r="K69" s="93"/>
      <c r="L69" s="93"/>
      <c r="M69" s="36"/>
      <c r="N69" s="36"/>
      <c r="O69" s="36"/>
      <c r="P69" s="36"/>
      <c r="Q69" s="36"/>
      <c r="R69" s="36"/>
      <c r="S69" s="36"/>
      <c r="T69" s="93">
        <f t="shared" si="6"/>
        <v>0</v>
      </c>
      <c r="U69" s="57"/>
      <c r="V69" s="58">
        <f t="shared" si="8"/>
        <v>0</v>
      </c>
      <c r="W69" s="35"/>
      <c r="X69" s="45"/>
      <c r="Y69" s="45"/>
      <c r="Z69" s="45"/>
      <c r="AA69" s="45"/>
      <c r="AB69" s="45"/>
      <c r="AC69" s="45"/>
      <c r="AD69" s="45"/>
      <c r="AE69" s="45"/>
      <c r="AF69" s="142"/>
      <c r="AG69" s="142"/>
      <c r="AH69" s="142"/>
      <c r="AI69" s="142"/>
      <c r="AJ69" s="142"/>
      <c r="AK69" s="142"/>
      <c r="AL69" s="142"/>
      <c r="AM69" s="45">
        <f t="shared" si="7"/>
        <v>0</v>
      </c>
      <c r="AP69" s="98"/>
    </row>
    <row r="70" spans="1:42" s="11" customFormat="1" ht="12">
      <c r="A70" s="12" t="s">
        <v>237</v>
      </c>
      <c r="B70" s="127">
        <f t="shared" si="5"/>
        <v>14</v>
      </c>
      <c r="C70" s="41"/>
      <c r="D70" s="13">
        <v>18</v>
      </c>
      <c r="E70" s="93"/>
      <c r="F70" s="93"/>
      <c r="G70" s="93"/>
      <c r="H70" s="93"/>
      <c r="I70" s="93"/>
      <c r="J70" s="93">
        <v>14</v>
      </c>
      <c r="K70" s="93"/>
      <c r="L70" s="93"/>
      <c r="M70" s="36"/>
      <c r="N70" s="36"/>
      <c r="O70" s="36"/>
      <c r="P70" s="36"/>
      <c r="Q70" s="36"/>
      <c r="R70" s="36"/>
      <c r="S70" s="36"/>
      <c r="T70" s="93">
        <f t="shared" si="6"/>
        <v>14</v>
      </c>
      <c r="U70" s="57"/>
      <c r="V70" s="58">
        <f t="shared" si="8"/>
        <v>14</v>
      </c>
      <c r="W70" s="35"/>
      <c r="X70" s="45"/>
      <c r="Y70" s="45"/>
      <c r="Z70" s="45">
        <v>18</v>
      </c>
      <c r="AA70" s="45"/>
      <c r="AB70" s="45"/>
      <c r="AC70" s="45"/>
      <c r="AD70" s="45"/>
      <c r="AE70" s="45"/>
      <c r="AF70" s="142"/>
      <c r="AG70" s="142"/>
      <c r="AH70" s="142"/>
      <c r="AI70" s="142"/>
      <c r="AJ70" s="142"/>
      <c r="AK70" s="142"/>
      <c r="AL70" s="142"/>
      <c r="AM70" s="45">
        <f t="shared" si="7"/>
        <v>18</v>
      </c>
      <c r="AP70" s="98"/>
    </row>
    <row r="71" spans="1:42" s="11" customFormat="1" ht="12">
      <c r="A71" s="12" t="s">
        <v>35</v>
      </c>
      <c r="B71" s="127">
        <f t="shared" si="5"/>
        <v>0</v>
      </c>
      <c r="C71" s="41"/>
      <c r="D71" s="13">
        <v>10</v>
      </c>
      <c r="E71" s="93"/>
      <c r="F71" s="93"/>
      <c r="G71" s="93"/>
      <c r="H71" s="93"/>
      <c r="I71" s="93"/>
      <c r="J71" s="93"/>
      <c r="K71" s="93"/>
      <c r="L71" s="93"/>
      <c r="M71" s="36"/>
      <c r="N71" s="36"/>
      <c r="O71" s="36"/>
      <c r="P71" s="36"/>
      <c r="Q71" s="36"/>
      <c r="R71" s="36"/>
      <c r="S71" s="36"/>
      <c r="T71" s="93">
        <f t="shared" si="6"/>
        <v>0</v>
      </c>
      <c r="U71" s="57"/>
      <c r="V71" s="58">
        <f t="shared" si="8"/>
        <v>0</v>
      </c>
      <c r="W71" s="101"/>
      <c r="X71" s="45"/>
      <c r="Y71" s="45"/>
      <c r="Z71" s="45">
        <v>10</v>
      </c>
      <c r="AA71" s="45"/>
      <c r="AB71" s="45"/>
      <c r="AC71" s="45"/>
      <c r="AD71" s="45"/>
      <c r="AE71" s="45"/>
      <c r="AF71" s="142"/>
      <c r="AG71" s="142"/>
      <c r="AH71" s="142"/>
      <c r="AI71" s="142"/>
      <c r="AJ71" s="142"/>
      <c r="AK71" s="142"/>
      <c r="AL71" s="142"/>
      <c r="AM71" s="45">
        <f t="shared" si="7"/>
        <v>10</v>
      </c>
      <c r="AP71" s="98"/>
    </row>
    <row r="72" spans="1:42" s="11" customFormat="1" ht="12">
      <c r="A72" s="12" t="s">
        <v>233</v>
      </c>
      <c r="B72" s="127">
        <f t="shared" si="5"/>
        <v>0</v>
      </c>
      <c r="C72" s="41"/>
      <c r="D72" s="13">
        <v>0</v>
      </c>
      <c r="E72" s="93"/>
      <c r="F72" s="93"/>
      <c r="G72" s="93">
        <v>14</v>
      </c>
      <c r="H72" s="93"/>
      <c r="I72" s="93"/>
      <c r="J72" s="93">
        <v>10</v>
      </c>
      <c r="K72" s="93">
        <v>11</v>
      </c>
      <c r="L72" s="93"/>
      <c r="M72" s="36"/>
      <c r="N72" s="36"/>
      <c r="O72" s="36"/>
      <c r="P72" s="36"/>
      <c r="Q72" s="36"/>
      <c r="R72" s="36"/>
      <c r="S72" s="36"/>
      <c r="T72" s="93">
        <f>SUM(E72:S72)</f>
        <v>35</v>
      </c>
      <c r="U72" s="57"/>
      <c r="V72" s="58">
        <f>T72+U72</f>
        <v>35</v>
      </c>
      <c r="W72" s="35"/>
      <c r="X72" s="45"/>
      <c r="Y72" s="45"/>
      <c r="Z72" s="45"/>
      <c r="AA72" s="45"/>
      <c r="AB72" s="45"/>
      <c r="AC72" s="45">
        <v>14</v>
      </c>
      <c r="AD72" s="45">
        <v>10</v>
      </c>
      <c r="AE72" s="45">
        <v>11</v>
      </c>
      <c r="AF72" s="142"/>
      <c r="AG72" s="142"/>
      <c r="AH72" s="142"/>
      <c r="AI72" s="142"/>
      <c r="AJ72" s="142"/>
      <c r="AK72" s="142"/>
      <c r="AL72" s="142"/>
      <c r="AM72" s="45">
        <f t="shared" si="7"/>
        <v>35</v>
      </c>
      <c r="AP72" s="98"/>
    </row>
    <row r="73" spans="1:42" s="11" customFormat="1" ht="12">
      <c r="A73" s="12" t="s">
        <v>202</v>
      </c>
      <c r="B73" s="127">
        <f t="shared" si="5"/>
        <v>11</v>
      </c>
      <c r="C73" s="41"/>
      <c r="D73" s="13">
        <v>31</v>
      </c>
      <c r="E73" s="93">
        <v>8</v>
      </c>
      <c r="F73" s="93"/>
      <c r="G73" s="93">
        <v>11</v>
      </c>
      <c r="H73" s="93"/>
      <c r="I73" s="93"/>
      <c r="J73" s="93"/>
      <c r="K73" s="93"/>
      <c r="L73" s="93">
        <v>11</v>
      </c>
      <c r="M73" s="36"/>
      <c r="N73" s="36"/>
      <c r="O73" s="36"/>
      <c r="P73" s="36"/>
      <c r="Q73" s="36"/>
      <c r="R73" s="36"/>
      <c r="S73" s="36"/>
      <c r="T73" s="93">
        <f t="shared" si="6"/>
        <v>30</v>
      </c>
      <c r="U73" s="57"/>
      <c r="V73" s="58">
        <f t="shared" si="8"/>
        <v>30</v>
      </c>
      <c r="W73" s="35"/>
      <c r="X73" s="45">
        <v>31</v>
      </c>
      <c r="Y73" s="45">
        <v>8</v>
      </c>
      <c r="Z73" s="45"/>
      <c r="AA73" s="45"/>
      <c r="AB73" s="45"/>
      <c r="AC73" s="45"/>
      <c r="AD73" s="45"/>
      <c r="AE73" s="45">
        <v>11</v>
      </c>
      <c r="AF73" s="142"/>
      <c r="AG73" s="142"/>
      <c r="AH73" s="142"/>
      <c r="AI73" s="142"/>
      <c r="AJ73" s="142"/>
      <c r="AK73" s="142"/>
      <c r="AL73" s="142"/>
      <c r="AM73" s="45">
        <f t="shared" si="7"/>
        <v>50</v>
      </c>
      <c r="AP73" s="98"/>
    </row>
    <row r="74" spans="1:42" s="11" customFormat="1" ht="12">
      <c r="A74" s="12" t="s">
        <v>1</v>
      </c>
      <c r="B74" s="127">
        <f t="shared" si="5"/>
        <v>23</v>
      </c>
      <c r="C74" s="41"/>
      <c r="D74" s="13">
        <v>23</v>
      </c>
      <c r="E74" s="93"/>
      <c r="F74" s="93"/>
      <c r="G74" s="93"/>
      <c r="H74" s="93"/>
      <c r="I74" s="93"/>
      <c r="J74" s="93"/>
      <c r="K74" s="93"/>
      <c r="L74" s="93"/>
      <c r="M74" s="36"/>
      <c r="N74" s="36"/>
      <c r="O74" s="36"/>
      <c r="P74" s="36"/>
      <c r="Q74" s="36"/>
      <c r="R74" s="36"/>
      <c r="S74" s="36"/>
      <c r="T74" s="93">
        <f t="shared" si="6"/>
        <v>0</v>
      </c>
      <c r="U74" s="57"/>
      <c r="V74" s="58">
        <f t="shared" si="8"/>
        <v>0</v>
      </c>
      <c r="W74" s="35"/>
      <c r="X74" s="45"/>
      <c r="Y74" s="45"/>
      <c r="Z74" s="45"/>
      <c r="AA74" s="45"/>
      <c r="AB74" s="45"/>
      <c r="AC74" s="45"/>
      <c r="AD74" s="45"/>
      <c r="AE74" s="45"/>
      <c r="AF74" s="142"/>
      <c r="AG74" s="142"/>
      <c r="AH74" s="142"/>
      <c r="AI74" s="142"/>
      <c r="AJ74" s="142"/>
      <c r="AK74" s="142"/>
      <c r="AL74" s="142"/>
      <c r="AM74" s="45">
        <f t="shared" si="7"/>
        <v>0</v>
      </c>
      <c r="AP74" s="98"/>
    </row>
    <row r="75" spans="1:42" s="11" customFormat="1" ht="12">
      <c r="A75" s="12" t="s">
        <v>34</v>
      </c>
      <c r="B75" s="127">
        <f t="shared" si="5"/>
        <v>0</v>
      </c>
      <c r="C75" s="41"/>
      <c r="D75" s="13">
        <v>0</v>
      </c>
      <c r="E75" s="93">
        <v>18</v>
      </c>
      <c r="F75" s="93"/>
      <c r="G75" s="93"/>
      <c r="H75" s="93"/>
      <c r="I75" s="93"/>
      <c r="J75" s="93"/>
      <c r="K75" s="93">
        <v>30</v>
      </c>
      <c r="L75" s="93"/>
      <c r="M75" s="36"/>
      <c r="N75" s="36"/>
      <c r="O75" s="36"/>
      <c r="P75" s="36"/>
      <c r="Q75" s="36"/>
      <c r="R75" s="36"/>
      <c r="S75" s="36"/>
      <c r="T75" s="93">
        <f t="shared" si="6"/>
        <v>48</v>
      </c>
      <c r="U75" s="57"/>
      <c r="V75" s="58">
        <f t="shared" si="8"/>
        <v>48</v>
      </c>
      <c r="W75" s="35"/>
      <c r="X75" s="45"/>
      <c r="Y75" s="45">
        <v>18</v>
      </c>
      <c r="Z75" s="45"/>
      <c r="AA75" s="45"/>
      <c r="AB75" s="45"/>
      <c r="AC75" s="45"/>
      <c r="AD75" s="45"/>
      <c r="AE75" s="45">
        <v>30</v>
      </c>
      <c r="AF75" s="142"/>
      <c r="AG75" s="142"/>
      <c r="AH75" s="142"/>
      <c r="AI75" s="142"/>
      <c r="AJ75" s="142"/>
      <c r="AK75" s="142"/>
      <c r="AL75" s="142"/>
      <c r="AM75" s="45">
        <f t="shared" si="7"/>
        <v>48</v>
      </c>
      <c r="AP75" s="98"/>
    </row>
    <row r="76" spans="1:42" s="9" customFormat="1" ht="12">
      <c r="A76" s="12" t="s">
        <v>210</v>
      </c>
      <c r="B76" s="127">
        <f t="shared" si="5"/>
        <v>0</v>
      </c>
      <c r="C76" s="41"/>
      <c r="D76" s="13">
        <v>0</v>
      </c>
      <c r="E76" s="93"/>
      <c r="F76" s="93"/>
      <c r="G76" s="93"/>
      <c r="H76" s="93"/>
      <c r="I76" s="93"/>
      <c r="J76" s="93"/>
      <c r="K76" s="93"/>
      <c r="L76" s="93"/>
      <c r="M76" s="36"/>
      <c r="N76" s="36"/>
      <c r="O76" s="36"/>
      <c r="P76" s="36"/>
      <c r="Q76" s="36"/>
      <c r="R76" s="36"/>
      <c r="S76" s="36"/>
      <c r="T76" s="93">
        <f t="shared" si="6"/>
        <v>0</v>
      </c>
      <c r="U76" s="57"/>
      <c r="V76" s="58">
        <f t="shared" si="8"/>
        <v>0</v>
      </c>
      <c r="W76" s="36"/>
      <c r="X76" s="45"/>
      <c r="Y76" s="45"/>
      <c r="Z76" s="45"/>
      <c r="AA76" s="45"/>
      <c r="AB76" s="45"/>
      <c r="AC76" s="45"/>
      <c r="AD76" s="45"/>
      <c r="AE76" s="45"/>
      <c r="AF76" s="142"/>
      <c r="AG76" s="142"/>
      <c r="AH76" s="142"/>
      <c r="AI76" s="142"/>
      <c r="AJ76" s="142"/>
      <c r="AK76" s="142"/>
      <c r="AL76" s="142"/>
      <c r="AM76" s="45">
        <f t="shared" si="7"/>
        <v>0</v>
      </c>
      <c r="AP76" s="99"/>
    </row>
    <row r="77" spans="1:42" s="9" customFormat="1" ht="12">
      <c r="A77" s="12" t="s">
        <v>52</v>
      </c>
      <c r="B77" s="127">
        <f t="shared" si="5"/>
        <v>37</v>
      </c>
      <c r="C77" s="41"/>
      <c r="D77" s="13">
        <v>37</v>
      </c>
      <c r="E77" s="93"/>
      <c r="F77" s="93"/>
      <c r="G77" s="93"/>
      <c r="H77" s="93"/>
      <c r="I77" s="93"/>
      <c r="J77" s="93"/>
      <c r="K77" s="93"/>
      <c r="L77" s="93"/>
      <c r="M77" s="36"/>
      <c r="N77" s="36"/>
      <c r="O77" s="36"/>
      <c r="P77" s="36"/>
      <c r="Q77" s="36"/>
      <c r="R77" s="36"/>
      <c r="S77" s="36"/>
      <c r="T77" s="93">
        <f t="shared" si="6"/>
        <v>0</v>
      </c>
      <c r="U77" s="57"/>
      <c r="V77" s="58">
        <f t="shared" si="8"/>
        <v>0</v>
      </c>
      <c r="W77" s="36"/>
      <c r="X77" s="45"/>
      <c r="Y77" s="45"/>
      <c r="Z77" s="45"/>
      <c r="AA77" s="45"/>
      <c r="AB77" s="45"/>
      <c r="AC77" s="45"/>
      <c r="AD77" s="45"/>
      <c r="AE77" s="45"/>
      <c r="AF77" s="142"/>
      <c r="AG77" s="142"/>
      <c r="AH77" s="142"/>
      <c r="AI77" s="142"/>
      <c r="AJ77" s="142"/>
      <c r="AK77" s="142"/>
      <c r="AL77" s="142"/>
      <c r="AM77" s="45">
        <f t="shared" si="7"/>
        <v>0</v>
      </c>
      <c r="AP77" s="99"/>
    </row>
    <row r="78" spans="1:42" s="11" customFormat="1" ht="12">
      <c r="A78" s="12" t="s">
        <v>46</v>
      </c>
      <c r="B78" s="127">
        <f t="shared" si="5"/>
        <v>17</v>
      </c>
      <c r="C78" s="41"/>
      <c r="D78" s="13">
        <v>17</v>
      </c>
      <c r="E78" s="93"/>
      <c r="F78" s="93"/>
      <c r="G78" s="93"/>
      <c r="H78" s="93"/>
      <c r="I78" s="93"/>
      <c r="J78" s="93"/>
      <c r="K78" s="93"/>
      <c r="L78" s="93"/>
      <c r="M78" s="36"/>
      <c r="N78" s="36"/>
      <c r="O78" s="36"/>
      <c r="P78" s="36"/>
      <c r="Q78" s="36"/>
      <c r="R78" s="36"/>
      <c r="S78" s="36"/>
      <c r="T78" s="93">
        <f t="shared" si="6"/>
        <v>0</v>
      </c>
      <c r="U78" s="57"/>
      <c r="V78" s="58">
        <f t="shared" si="8"/>
        <v>0</v>
      </c>
      <c r="W78" s="35"/>
      <c r="X78" s="45"/>
      <c r="Y78" s="45"/>
      <c r="Z78" s="45"/>
      <c r="AA78" s="45"/>
      <c r="AB78" s="45"/>
      <c r="AC78" s="45"/>
      <c r="AD78" s="45"/>
      <c r="AE78" s="45"/>
      <c r="AF78" s="142"/>
      <c r="AG78" s="142"/>
      <c r="AH78" s="142"/>
      <c r="AI78" s="142"/>
      <c r="AJ78" s="142"/>
      <c r="AK78" s="142"/>
      <c r="AL78" s="142"/>
      <c r="AM78" s="45">
        <f t="shared" si="7"/>
        <v>0</v>
      </c>
      <c r="AP78" s="98"/>
    </row>
    <row r="79" spans="1:42" s="9" customFormat="1" ht="12">
      <c r="A79" s="12" t="s">
        <v>118</v>
      </c>
      <c r="B79" s="127">
        <f t="shared" si="5"/>
        <v>0</v>
      </c>
      <c r="C79" s="41"/>
      <c r="D79" s="13">
        <v>0</v>
      </c>
      <c r="E79" s="93">
        <v>27</v>
      </c>
      <c r="F79" s="93"/>
      <c r="G79" s="93">
        <v>15</v>
      </c>
      <c r="H79" s="93"/>
      <c r="I79" s="93">
        <v>16</v>
      </c>
      <c r="J79" s="93"/>
      <c r="K79" s="93"/>
      <c r="L79" s="93"/>
      <c r="M79" s="36"/>
      <c r="N79" s="36"/>
      <c r="O79" s="36"/>
      <c r="P79" s="36"/>
      <c r="Q79" s="36"/>
      <c r="R79" s="36"/>
      <c r="S79" s="36"/>
      <c r="T79" s="93">
        <f t="shared" si="6"/>
        <v>58</v>
      </c>
      <c r="U79" s="57"/>
      <c r="V79" s="58">
        <f t="shared" si="8"/>
        <v>58</v>
      </c>
      <c r="W79" s="36"/>
      <c r="X79" s="45"/>
      <c r="Y79" s="45"/>
      <c r="Z79" s="45">
        <v>27</v>
      </c>
      <c r="AA79" s="45">
        <v>15</v>
      </c>
      <c r="AB79" s="45"/>
      <c r="AC79" s="45">
        <v>16</v>
      </c>
      <c r="AD79" s="45"/>
      <c r="AE79" s="45"/>
      <c r="AF79" s="142"/>
      <c r="AG79" s="142"/>
      <c r="AH79" s="142"/>
      <c r="AI79" s="142"/>
      <c r="AJ79" s="142"/>
      <c r="AK79" s="142"/>
      <c r="AL79" s="142"/>
      <c r="AM79" s="45">
        <f t="shared" si="7"/>
        <v>58</v>
      </c>
      <c r="AP79" s="99"/>
    </row>
    <row r="80" spans="1:42" s="11" customFormat="1" ht="12">
      <c r="A80" s="12" t="s">
        <v>149</v>
      </c>
      <c r="B80" s="127">
        <f t="shared" si="5"/>
        <v>0</v>
      </c>
      <c r="C80" s="41"/>
      <c r="D80" s="13">
        <v>0</v>
      </c>
      <c r="E80" s="93"/>
      <c r="F80" s="93"/>
      <c r="G80" s="93"/>
      <c r="H80" s="93"/>
      <c r="I80" s="93"/>
      <c r="J80" s="93"/>
      <c r="K80" s="93"/>
      <c r="L80" s="93"/>
      <c r="M80" s="36"/>
      <c r="N80" s="36"/>
      <c r="O80" s="36"/>
      <c r="P80" s="36"/>
      <c r="Q80" s="36"/>
      <c r="R80" s="36"/>
      <c r="S80" s="36"/>
      <c r="T80" s="93">
        <f t="shared" si="6"/>
        <v>0</v>
      </c>
      <c r="U80" s="57"/>
      <c r="V80" s="58">
        <f t="shared" si="8"/>
        <v>0</v>
      </c>
      <c r="W80" s="35"/>
      <c r="X80" s="45"/>
      <c r="Y80" s="45"/>
      <c r="Z80" s="45"/>
      <c r="AA80" s="45"/>
      <c r="AB80" s="45"/>
      <c r="AC80" s="45"/>
      <c r="AD80" s="45"/>
      <c r="AE80" s="45"/>
      <c r="AF80" s="142"/>
      <c r="AG80" s="142"/>
      <c r="AH80" s="142"/>
      <c r="AI80" s="142"/>
      <c r="AJ80" s="142"/>
      <c r="AK80" s="142"/>
      <c r="AL80" s="142"/>
      <c r="AM80" s="45">
        <f t="shared" si="7"/>
        <v>0</v>
      </c>
      <c r="AP80" s="98"/>
    </row>
    <row r="81" spans="1:42" s="11" customFormat="1" ht="12">
      <c r="A81" s="12" t="s">
        <v>6</v>
      </c>
      <c r="B81" s="127">
        <f t="shared" si="5"/>
        <v>0</v>
      </c>
      <c r="C81" s="41"/>
      <c r="D81" s="13">
        <v>0</v>
      </c>
      <c r="E81" s="93"/>
      <c r="F81" s="93"/>
      <c r="G81" s="93"/>
      <c r="H81" s="93"/>
      <c r="I81" s="93"/>
      <c r="J81" s="93"/>
      <c r="K81" s="93"/>
      <c r="L81" s="93"/>
      <c r="M81" s="36"/>
      <c r="N81" s="36"/>
      <c r="O81" s="36"/>
      <c r="P81" s="36"/>
      <c r="Q81" s="36"/>
      <c r="R81" s="36"/>
      <c r="S81" s="36"/>
      <c r="T81" s="93">
        <f t="shared" si="6"/>
        <v>0</v>
      </c>
      <c r="U81" s="57"/>
      <c r="V81" s="58">
        <f t="shared" si="8"/>
        <v>0</v>
      </c>
      <c r="W81" s="35"/>
      <c r="X81" s="45"/>
      <c r="Y81" s="45"/>
      <c r="Z81" s="45"/>
      <c r="AA81" s="45"/>
      <c r="AB81" s="45"/>
      <c r="AC81" s="45"/>
      <c r="AD81" s="45"/>
      <c r="AE81" s="45"/>
      <c r="AF81" s="142"/>
      <c r="AG81" s="142"/>
      <c r="AH81" s="142"/>
      <c r="AI81" s="142"/>
      <c r="AJ81" s="142"/>
      <c r="AK81" s="142"/>
      <c r="AL81" s="142"/>
      <c r="AM81" s="45">
        <f t="shared" si="7"/>
        <v>0</v>
      </c>
      <c r="AP81" s="98"/>
    </row>
    <row r="82" spans="1:42" s="11" customFormat="1" ht="12">
      <c r="A82" s="12" t="s">
        <v>207</v>
      </c>
      <c r="B82" s="127">
        <f t="shared" si="5"/>
        <v>0</v>
      </c>
      <c r="C82" s="41"/>
      <c r="D82" s="13">
        <v>0</v>
      </c>
      <c r="E82" s="93"/>
      <c r="F82" s="93"/>
      <c r="G82" s="93"/>
      <c r="H82" s="93"/>
      <c r="I82" s="93"/>
      <c r="J82" s="93"/>
      <c r="K82" s="93"/>
      <c r="L82" s="93"/>
      <c r="M82" s="36"/>
      <c r="N82" s="36"/>
      <c r="O82" s="36"/>
      <c r="P82" s="36"/>
      <c r="Q82" s="36"/>
      <c r="R82" s="36"/>
      <c r="S82" s="36"/>
      <c r="T82" s="93">
        <f t="shared" si="6"/>
        <v>0</v>
      </c>
      <c r="U82" s="57"/>
      <c r="V82" s="58">
        <f t="shared" si="8"/>
        <v>0</v>
      </c>
      <c r="W82" s="35"/>
      <c r="X82" s="45"/>
      <c r="Y82" s="45"/>
      <c r="Z82" s="45"/>
      <c r="AA82" s="45"/>
      <c r="AB82" s="45"/>
      <c r="AC82" s="45"/>
      <c r="AD82" s="45"/>
      <c r="AE82" s="45"/>
      <c r="AF82" s="142"/>
      <c r="AG82" s="142"/>
      <c r="AH82" s="142"/>
      <c r="AI82" s="142"/>
      <c r="AJ82" s="142"/>
      <c r="AK82" s="142"/>
      <c r="AL82" s="142"/>
      <c r="AM82" s="45">
        <f t="shared" si="7"/>
        <v>0</v>
      </c>
      <c r="AP82" s="98"/>
    </row>
    <row r="83" spans="1:42" s="11" customFormat="1" ht="12">
      <c r="A83" s="12" t="s">
        <v>47</v>
      </c>
      <c r="B83" s="127">
        <f t="shared" si="5"/>
        <v>25</v>
      </c>
      <c r="C83" s="41"/>
      <c r="D83" s="13">
        <v>17</v>
      </c>
      <c r="E83" s="93"/>
      <c r="F83" s="93">
        <v>8</v>
      </c>
      <c r="G83" s="93"/>
      <c r="H83" s="93"/>
      <c r="I83" s="93"/>
      <c r="J83" s="93"/>
      <c r="K83" s="93"/>
      <c r="L83" s="93"/>
      <c r="M83" s="36"/>
      <c r="N83" s="36"/>
      <c r="O83" s="36"/>
      <c r="P83" s="36"/>
      <c r="Q83" s="36"/>
      <c r="R83" s="36"/>
      <c r="S83" s="36"/>
      <c r="T83" s="93">
        <f t="shared" si="6"/>
        <v>8</v>
      </c>
      <c r="U83" s="57"/>
      <c r="V83" s="58">
        <f t="shared" si="8"/>
        <v>8</v>
      </c>
      <c r="W83" s="35"/>
      <c r="X83" s="45"/>
      <c r="Y83" s="45"/>
      <c r="Z83" s="45"/>
      <c r="AA83" s="45"/>
      <c r="AB83" s="45"/>
      <c r="AC83" s="45"/>
      <c r="AD83" s="45"/>
      <c r="AE83" s="45"/>
      <c r="AF83" s="142"/>
      <c r="AG83" s="142"/>
      <c r="AH83" s="142"/>
      <c r="AI83" s="142"/>
      <c r="AJ83" s="142"/>
      <c r="AK83" s="142"/>
      <c r="AL83" s="142"/>
      <c r="AM83" s="45">
        <f t="shared" si="7"/>
        <v>0</v>
      </c>
      <c r="AP83" s="98"/>
    </row>
    <row r="84" spans="1:42" s="11" customFormat="1" ht="12">
      <c r="A84" s="12" t="s">
        <v>261</v>
      </c>
      <c r="B84" s="127">
        <f t="shared" si="5"/>
        <v>0</v>
      </c>
      <c r="C84" s="41"/>
      <c r="D84" s="13">
        <v>17</v>
      </c>
      <c r="E84" s="93"/>
      <c r="F84" s="93">
        <v>15</v>
      </c>
      <c r="G84" s="93"/>
      <c r="H84" s="93"/>
      <c r="I84" s="93"/>
      <c r="J84" s="93"/>
      <c r="K84" s="93"/>
      <c r="L84" s="93"/>
      <c r="M84" s="36"/>
      <c r="N84" s="36"/>
      <c r="O84" s="36"/>
      <c r="P84" s="36"/>
      <c r="Q84" s="36"/>
      <c r="R84" s="36"/>
      <c r="S84" s="36"/>
      <c r="T84" s="93">
        <f t="shared" si="6"/>
        <v>15</v>
      </c>
      <c r="U84" s="57"/>
      <c r="V84" s="58">
        <f t="shared" si="8"/>
        <v>15</v>
      </c>
      <c r="W84" s="35"/>
      <c r="X84" s="45"/>
      <c r="Y84" s="45">
        <v>17</v>
      </c>
      <c r="Z84" s="45">
        <v>15</v>
      </c>
      <c r="AA84" s="45"/>
      <c r="AB84" s="45"/>
      <c r="AC84" s="45"/>
      <c r="AD84" s="45"/>
      <c r="AE84" s="45"/>
      <c r="AF84" s="142"/>
      <c r="AG84" s="142"/>
      <c r="AH84" s="142"/>
      <c r="AI84" s="142"/>
      <c r="AJ84" s="142"/>
      <c r="AK84" s="142"/>
      <c r="AL84" s="142"/>
      <c r="AM84" s="45">
        <f t="shared" si="7"/>
        <v>32</v>
      </c>
      <c r="AP84" s="98"/>
    </row>
    <row r="85" spans="1:42" s="11" customFormat="1" ht="12">
      <c r="A85" s="12" t="s">
        <v>205</v>
      </c>
      <c r="B85" s="127">
        <f t="shared" si="5"/>
        <v>0</v>
      </c>
      <c r="C85" s="41"/>
      <c r="D85" s="13">
        <v>18</v>
      </c>
      <c r="E85" s="93"/>
      <c r="F85" s="93"/>
      <c r="G85" s="93"/>
      <c r="H85" s="93"/>
      <c r="I85" s="93"/>
      <c r="J85" s="93"/>
      <c r="K85" s="93"/>
      <c r="L85" s="93"/>
      <c r="M85" s="36"/>
      <c r="N85" s="36"/>
      <c r="O85" s="36"/>
      <c r="P85" s="36"/>
      <c r="Q85" s="36"/>
      <c r="R85" s="36"/>
      <c r="S85" s="36"/>
      <c r="T85" s="93">
        <f t="shared" si="6"/>
        <v>0</v>
      </c>
      <c r="U85" s="57"/>
      <c r="V85" s="58">
        <f t="shared" si="8"/>
        <v>0</v>
      </c>
      <c r="W85" s="35"/>
      <c r="X85" s="45"/>
      <c r="Y85" s="45">
        <v>18</v>
      </c>
      <c r="Z85" s="45"/>
      <c r="AA85" s="45"/>
      <c r="AB85" s="45"/>
      <c r="AC85" s="45"/>
      <c r="AD85" s="45"/>
      <c r="AE85" s="45"/>
      <c r="AF85" s="142"/>
      <c r="AG85" s="142"/>
      <c r="AH85" s="142"/>
      <c r="AI85" s="142"/>
      <c r="AJ85" s="142"/>
      <c r="AK85" s="142"/>
      <c r="AL85" s="142"/>
      <c r="AM85" s="45">
        <f t="shared" si="7"/>
        <v>18</v>
      </c>
      <c r="AP85" s="98"/>
    </row>
    <row r="86" spans="1:42" s="11" customFormat="1" ht="12">
      <c r="A86" s="12" t="s">
        <v>192</v>
      </c>
      <c r="B86" s="127">
        <f t="shared" si="5"/>
        <v>4</v>
      </c>
      <c r="C86" s="41"/>
      <c r="D86" s="13">
        <v>4</v>
      </c>
      <c r="E86" s="93"/>
      <c r="F86" s="93"/>
      <c r="G86" s="93"/>
      <c r="H86" s="93"/>
      <c r="I86" s="93"/>
      <c r="J86" s="93"/>
      <c r="K86" s="93"/>
      <c r="L86" s="93"/>
      <c r="M86" s="36"/>
      <c r="N86" s="36"/>
      <c r="O86" s="36"/>
      <c r="P86" s="36"/>
      <c r="Q86" s="36"/>
      <c r="R86" s="36"/>
      <c r="S86" s="36"/>
      <c r="T86" s="93">
        <f t="shared" si="6"/>
        <v>0</v>
      </c>
      <c r="U86" s="57"/>
      <c r="V86" s="58">
        <f t="shared" si="8"/>
        <v>0</v>
      </c>
      <c r="W86" s="35"/>
      <c r="X86" s="45"/>
      <c r="Y86" s="45"/>
      <c r="Z86" s="45"/>
      <c r="AA86" s="45"/>
      <c r="AB86" s="45"/>
      <c r="AC86" s="45"/>
      <c r="AD86" s="45"/>
      <c r="AE86" s="45"/>
      <c r="AF86" s="142"/>
      <c r="AG86" s="142"/>
      <c r="AH86" s="142"/>
      <c r="AI86" s="142"/>
      <c r="AJ86" s="142"/>
      <c r="AK86" s="142"/>
      <c r="AL86" s="142"/>
      <c r="AM86" s="45">
        <f t="shared" si="7"/>
        <v>0</v>
      </c>
      <c r="AP86" s="98"/>
    </row>
    <row r="87" spans="1:42" s="11" customFormat="1" ht="12">
      <c r="A87" s="12" t="s">
        <v>262</v>
      </c>
      <c r="B87" s="127">
        <f aca="true" t="shared" si="9" ref="B87:B115">D87+V87-AM87</f>
        <v>0</v>
      </c>
      <c r="C87" s="41"/>
      <c r="D87" s="13">
        <v>0</v>
      </c>
      <c r="E87" s="93"/>
      <c r="F87" s="93"/>
      <c r="G87" s="93"/>
      <c r="H87" s="93"/>
      <c r="I87" s="93"/>
      <c r="J87" s="93"/>
      <c r="K87" s="93"/>
      <c r="L87" s="93"/>
      <c r="M87" s="36"/>
      <c r="N87" s="36"/>
      <c r="O87" s="36"/>
      <c r="P87" s="36"/>
      <c r="Q87" s="36"/>
      <c r="R87" s="36"/>
      <c r="S87" s="36"/>
      <c r="T87" s="93">
        <f aca="true" t="shared" si="10" ref="T87:T115">SUM(E87:S87)</f>
        <v>0</v>
      </c>
      <c r="U87" s="57"/>
      <c r="V87" s="58">
        <f t="shared" si="8"/>
        <v>0</v>
      </c>
      <c r="W87" s="35"/>
      <c r="X87" s="45"/>
      <c r="Y87" s="45"/>
      <c r="Z87" s="45"/>
      <c r="AA87" s="45"/>
      <c r="AB87" s="45"/>
      <c r="AC87" s="45"/>
      <c r="AD87" s="45"/>
      <c r="AE87" s="45"/>
      <c r="AF87" s="142"/>
      <c r="AG87" s="142"/>
      <c r="AH87" s="142"/>
      <c r="AI87" s="142"/>
      <c r="AJ87" s="142"/>
      <c r="AK87" s="142"/>
      <c r="AL87" s="142"/>
      <c r="AM87" s="45">
        <f aca="true" t="shared" si="11" ref="AM87:AM115">SUM(X87:AL87)</f>
        <v>0</v>
      </c>
      <c r="AP87" s="98"/>
    </row>
    <row r="88" spans="1:42" s="11" customFormat="1" ht="12">
      <c r="A88" s="12" t="s">
        <v>84</v>
      </c>
      <c r="B88" s="127">
        <f t="shared" si="9"/>
        <v>16</v>
      </c>
      <c r="C88" s="41"/>
      <c r="D88" s="13">
        <v>16</v>
      </c>
      <c r="E88" s="93"/>
      <c r="F88" s="93"/>
      <c r="G88" s="93"/>
      <c r="H88" s="93"/>
      <c r="I88" s="93"/>
      <c r="J88" s="93"/>
      <c r="K88" s="93"/>
      <c r="L88" s="93"/>
      <c r="M88" s="36"/>
      <c r="N88" s="36"/>
      <c r="O88" s="36"/>
      <c r="P88" s="36"/>
      <c r="Q88" s="36"/>
      <c r="R88" s="36"/>
      <c r="S88" s="36"/>
      <c r="T88" s="93">
        <f t="shared" si="10"/>
        <v>0</v>
      </c>
      <c r="U88" s="57"/>
      <c r="V88" s="58">
        <f aca="true" t="shared" si="12" ref="V88:V115">T88+U88</f>
        <v>0</v>
      </c>
      <c r="W88" s="35"/>
      <c r="X88" s="45"/>
      <c r="Y88" s="45"/>
      <c r="Z88" s="45"/>
      <c r="AA88" s="45"/>
      <c r="AB88" s="45"/>
      <c r="AC88" s="45"/>
      <c r="AD88" s="45"/>
      <c r="AE88" s="45"/>
      <c r="AF88" s="142"/>
      <c r="AG88" s="142"/>
      <c r="AH88" s="142"/>
      <c r="AI88" s="142"/>
      <c r="AJ88" s="142"/>
      <c r="AK88" s="142"/>
      <c r="AL88" s="142"/>
      <c r="AM88" s="45">
        <f t="shared" si="11"/>
        <v>0</v>
      </c>
      <c r="AP88" s="98"/>
    </row>
    <row r="89" spans="1:42" s="11" customFormat="1" ht="12">
      <c r="A89" s="12" t="s">
        <v>244</v>
      </c>
      <c r="B89" s="127">
        <f t="shared" si="9"/>
        <v>0</v>
      </c>
      <c r="C89" s="41"/>
      <c r="D89" s="13">
        <v>15</v>
      </c>
      <c r="E89" s="93"/>
      <c r="F89" s="93"/>
      <c r="G89" s="93"/>
      <c r="H89" s="93"/>
      <c r="I89" s="93"/>
      <c r="J89" s="93"/>
      <c r="K89" s="93"/>
      <c r="L89" s="93"/>
      <c r="M89" s="36"/>
      <c r="N89" s="36"/>
      <c r="O89" s="36"/>
      <c r="P89" s="36"/>
      <c r="Q89" s="36"/>
      <c r="R89" s="36"/>
      <c r="S89" s="36"/>
      <c r="T89" s="93">
        <f t="shared" si="10"/>
        <v>0</v>
      </c>
      <c r="U89" s="57"/>
      <c r="V89" s="58">
        <f t="shared" si="12"/>
        <v>0</v>
      </c>
      <c r="W89" s="35"/>
      <c r="X89" s="45">
        <v>15</v>
      </c>
      <c r="Y89" s="45"/>
      <c r="Z89" s="45"/>
      <c r="AA89" s="45"/>
      <c r="AB89" s="45"/>
      <c r="AC89" s="45"/>
      <c r="AD89" s="45"/>
      <c r="AE89" s="45"/>
      <c r="AF89" s="142"/>
      <c r="AG89" s="142"/>
      <c r="AH89" s="142"/>
      <c r="AI89" s="142"/>
      <c r="AJ89" s="142"/>
      <c r="AK89" s="142"/>
      <c r="AL89" s="142"/>
      <c r="AM89" s="45">
        <f t="shared" si="11"/>
        <v>15</v>
      </c>
      <c r="AP89" s="98"/>
    </row>
    <row r="90" spans="1:42" s="9" customFormat="1" ht="12">
      <c r="A90" s="12" t="s">
        <v>115</v>
      </c>
      <c r="B90" s="127">
        <f t="shared" si="9"/>
        <v>10</v>
      </c>
      <c r="C90" s="41"/>
      <c r="D90" s="13">
        <v>10</v>
      </c>
      <c r="E90" s="93"/>
      <c r="F90" s="93"/>
      <c r="G90" s="93"/>
      <c r="H90" s="93"/>
      <c r="I90" s="93"/>
      <c r="J90" s="93"/>
      <c r="K90" s="93"/>
      <c r="L90" s="93"/>
      <c r="M90" s="36"/>
      <c r="N90" s="36"/>
      <c r="O90" s="36"/>
      <c r="P90" s="36"/>
      <c r="Q90" s="36"/>
      <c r="R90" s="36"/>
      <c r="S90" s="36"/>
      <c r="T90" s="93">
        <f t="shared" si="10"/>
        <v>0</v>
      </c>
      <c r="U90" s="57"/>
      <c r="V90" s="58">
        <f t="shared" si="12"/>
        <v>0</v>
      </c>
      <c r="W90" s="36"/>
      <c r="X90" s="45"/>
      <c r="Y90" s="45"/>
      <c r="Z90" s="45"/>
      <c r="AA90" s="45"/>
      <c r="AB90" s="45"/>
      <c r="AC90" s="45"/>
      <c r="AD90" s="45"/>
      <c r="AE90" s="45"/>
      <c r="AF90" s="142"/>
      <c r="AG90" s="142"/>
      <c r="AH90" s="142"/>
      <c r="AI90" s="142"/>
      <c r="AJ90" s="142"/>
      <c r="AK90" s="142"/>
      <c r="AL90" s="142"/>
      <c r="AM90" s="45">
        <f t="shared" si="11"/>
        <v>0</v>
      </c>
      <c r="AP90" s="99"/>
    </row>
    <row r="91" spans="1:42" s="9" customFormat="1" ht="12">
      <c r="A91" s="12" t="s">
        <v>225</v>
      </c>
      <c r="B91" s="127">
        <f t="shared" si="9"/>
        <v>0</v>
      </c>
      <c r="C91" s="41"/>
      <c r="D91" s="13">
        <v>12</v>
      </c>
      <c r="E91" s="93"/>
      <c r="F91" s="93"/>
      <c r="G91" s="93"/>
      <c r="H91" s="93"/>
      <c r="I91" s="93"/>
      <c r="J91" s="93"/>
      <c r="K91" s="93"/>
      <c r="L91" s="93"/>
      <c r="M91" s="36"/>
      <c r="N91" s="36"/>
      <c r="O91" s="36"/>
      <c r="P91" s="36"/>
      <c r="Q91" s="36"/>
      <c r="R91" s="36"/>
      <c r="S91" s="36"/>
      <c r="T91" s="93">
        <f t="shared" si="10"/>
        <v>0</v>
      </c>
      <c r="U91" s="57"/>
      <c r="V91" s="58">
        <f t="shared" si="12"/>
        <v>0</v>
      </c>
      <c r="W91" s="36"/>
      <c r="X91" s="45">
        <v>12</v>
      </c>
      <c r="Y91" s="45"/>
      <c r="Z91" s="45"/>
      <c r="AA91" s="45"/>
      <c r="AB91" s="45"/>
      <c r="AC91" s="45"/>
      <c r="AD91" s="45"/>
      <c r="AE91" s="45"/>
      <c r="AF91" s="142"/>
      <c r="AG91" s="142"/>
      <c r="AH91" s="142"/>
      <c r="AI91" s="142"/>
      <c r="AJ91" s="142"/>
      <c r="AK91" s="142"/>
      <c r="AL91" s="142"/>
      <c r="AM91" s="45">
        <f t="shared" si="11"/>
        <v>12</v>
      </c>
      <c r="AP91" s="99"/>
    </row>
    <row r="92" spans="1:42" s="9" customFormat="1" ht="12">
      <c r="A92" s="12" t="s">
        <v>238</v>
      </c>
      <c r="B92" s="127">
        <f t="shared" si="9"/>
        <v>-11</v>
      </c>
      <c r="C92" s="41"/>
      <c r="D92" s="13">
        <v>0</v>
      </c>
      <c r="E92" s="93"/>
      <c r="F92" s="93"/>
      <c r="G92" s="93"/>
      <c r="H92" s="93"/>
      <c r="I92" s="93"/>
      <c r="J92" s="93"/>
      <c r="K92" s="93"/>
      <c r="L92" s="93"/>
      <c r="M92" s="36"/>
      <c r="N92" s="36"/>
      <c r="O92" s="36"/>
      <c r="P92" s="36"/>
      <c r="Q92" s="36"/>
      <c r="R92" s="36"/>
      <c r="S92" s="36"/>
      <c r="T92" s="93">
        <f t="shared" si="10"/>
        <v>0</v>
      </c>
      <c r="U92" s="57"/>
      <c r="V92" s="58">
        <f t="shared" si="12"/>
        <v>0</v>
      </c>
      <c r="W92" s="36"/>
      <c r="X92" s="45"/>
      <c r="Y92" s="45"/>
      <c r="Z92" s="45"/>
      <c r="AA92" s="45"/>
      <c r="AB92" s="45">
        <v>11</v>
      </c>
      <c r="AC92" s="45"/>
      <c r="AD92" s="45"/>
      <c r="AE92" s="45"/>
      <c r="AF92" s="142"/>
      <c r="AG92" s="142"/>
      <c r="AH92" s="142"/>
      <c r="AI92" s="142"/>
      <c r="AJ92" s="142"/>
      <c r="AK92" s="142"/>
      <c r="AL92" s="142"/>
      <c r="AM92" s="45">
        <f t="shared" si="11"/>
        <v>11</v>
      </c>
      <c r="AP92" s="99"/>
    </row>
    <row r="93" spans="1:42" s="9" customFormat="1" ht="12">
      <c r="A93" s="12" t="s">
        <v>135</v>
      </c>
      <c r="B93" s="127">
        <f t="shared" si="9"/>
        <v>8</v>
      </c>
      <c r="C93" s="41"/>
      <c r="D93" s="13">
        <v>8</v>
      </c>
      <c r="E93" s="93"/>
      <c r="F93" s="93"/>
      <c r="G93" s="93"/>
      <c r="H93" s="93"/>
      <c r="I93" s="93"/>
      <c r="J93" s="93"/>
      <c r="K93" s="93"/>
      <c r="L93" s="93"/>
      <c r="M93" s="36"/>
      <c r="N93" s="36"/>
      <c r="O93" s="36"/>
      <c r="P93" s="36"/>
      <c r="Q93" s="36"/>
      <c r="R93" s="36"/>
      <c r="S93" s="36"/>
      <c r="T93" s="93">
        <f t="shared" si="10"/>
        <v>0</v>
      </c>
      <c r="U93" s="57"/>
      <c r="V93" s="58">
        <f t="shared" si="12"/>
        <v>0</v>
      </c>
      <c r="W93" s="36"/>
      <c r="X93" s="45"/>
      <c r="Y93" s="45"/>
      <c r="Z93" s="45"/>
      <c r="AA93" s="45"/>
      <c r="AB93" s="45"/>
      <c r="AC93" s="45"/>
      <c r="AD93" s="45"/>
      <c r="AE93" s="45"/>
      <c r="AF93" s="142"/>
      <c r="AG93" s="142"/>
      <c r="AH93" s="142"/>
      <c r="AI93" s="142"/>
      <c r="AJ93" s="142"/>
      <c r="AK93" s="142"/>
      <c r="AL93" s="142"/>
      <c r="AM93" s="45">
        <f t="shared" si="11"/>
        <v>0</v>
      </c>
      <c r="AP93" s="99"/>
    </row>
    <row r="94" spans="1:42" s="9" customFormat="1" ht="12">
      <c r="A94" s="12" t="s">
        <v>208</v>
      </c>
      <c r="B94" s="127">
        <f t="shared" si="9"/>
        <v>0</v>
      </c>
      <c r="C94" s="41"/>
      <c r="D94" s="13">
        <v>0</v>
      </c>
      <c r="E94" s="93"/>
      <c r="F94" s="93"/>
      <c r="G94" s="93"/>
      <c r="H94" s="93"/>
      <c r="I94" s="93"/>
      <c r="J94" s="93"/>
      <c r="K94" s="93"/>
      <c r="L94" s="93"/>
      <c r="M94" s="36"/>
      <c r="N94" s="36"/>
      <c r="O94" s="36"/>
      <c r="P94" s="36"/>
      <c r="Q94" s="36"/>
      <c r="R94" s="36"/>
      <c r="S94" s="36"/>
      <c r="T94" s="93">
        <f t="shared" si="10"/>
        <v>0</v>
      </c>
      <c r="U94" s="57"/>
      <c r="V94" s="58">
        <f t="shared" si="12"/>
        <v>0</v>
      </c>
      <c r="W94" s="36"/>
      <c r="X94" s="45"/>
      <c r="Y94" s="45"/>
      <c r="Z94" s="45"/>
      <c r="AA94" s="45"/>
      <c r="AB94" s="45"/>
      <c r="AC94" s="45"/>
      <c r="AD94" s="45"/>
      <c r="AE94" s="45"/>
      <c r="AF94" s="142"/>
      <c r="AG94" s="142"/>
      <c r="AH94" s="142"/>
      <c r="AI94" s="142"/>
      <c r="AJ94" s="142"/>
      <c r="AK94" s="142"/>
      <c r="AL94" s="142"/>
      <c r="AM94" s="45">
        <f t="shared" si="11"/>
        <v>0</v>
      </c>
      <c r="AP94" s="99"/>
    </row>
    <row r="95" spans="1:42" s="9" customFormat="1" ht="12">
      <c r="A95" s="12" t="s">
        <v>77</v>
      </c>
      <c r="B95" s="127">
        <f t="shared" si="9"/>
        <v>0</v>
      </c>
      <c r="C95" s="41"/>
      <c r="D95" s="13">
        <v>0</v>
      </c>
      <c r="E95" s="93">
        <v>11</v>
      </c>
      <c r="F95" s="93"/>
      <c r="G95" s="93"/>
      <c r="H95" s="93"/>
      <c r="I95" s="93"/>
      <c r="J95" s="93"/>
      <c r="K95" s="93"/>
      <c r="L95" s="93"/>
      <c r="M95" s="36"/>
      <c r="N95" s="36"/>
      <c r="O95" s="36"/>
      <c r="P95" s="36"/>
      <c r="Q95" s="36"/>
      <c r="R95" s="36"/>
      <c r="S95" s="36"/>
      <c r="T95" s="93">
        <f t="shared" si="10"/>
        <v>11</v>
      </c>
      <c r="U95" s="57"/>
      <c r="V95" s="58">
        <f t="shared" si="12"/>
        <v>11</v>
      </c>
      <c r="W95" s="36"/>
      <c r="X95" s="45"/>
      <c r="Y95" s="45">
        <v>11</v>
      </c>
      <c r="Z95" s="45"/>
      <c r="AA95" s="45"/>
      <c r="AB95" s="45"/>
      <c r="AC95" s="45"/>
      <c r="AD95" s="45"/>
      <c r="AE95" s="45"/>
      <c r="AF95" s="142"/>
      <c r="AG95" s="142"/>
      <c r="AH95" s="142"/>
      <c r="AI95" s="142"/>
      <c r="AJ95" s="142"/>
      <c r="AK95" s="142"/>
      <c r="AL95" s="142"/>
      <c r="AM95" s="45">
        <f t="shared" si="11"/>
        <v>11</v>
      </c>
      <c r="AP95" s="99"/>
    </row>
    <row r="96" spans="1:42" s="9" customFormat="1" ht="12">
      <c r="A96" s="12" t="s">
        <v>258</v>
      </c>
      <c r="B96" s="127">
        <f t="shared" si="9"/>
        <v>10</v>
      </c>
      <c r="C96" s="41"/>
      <c r="D96" s="13">
        <v>10</v>
      </c>
      <c r="E96" s="93"/>
      <c r="F96" s="93"/>
      <c r="G96" s="93"/>
      <c r="H96" s="93"/>
      <c r="I96" s="93"/>
      <c r="J96" s="93"/>
      <c r="K96" s="93"/>
      <c r="L96" s="93"/>
      <c r="M96" s="36"/>
      <c r="N96" s="36"/>
      <c r="O96" s="36"/>
      <c r="P96" s="36"/>
      <c r="Q96" s="36"/>
      <c r="R96" s="36"/>
      <c r="S96" s="36"/>
      <c r="T96" s="93">
        <f t="shared" si="10"/>
        <v>0</v>
      </c>
      <c r="U96" s="57"/>
      <c r="V96" s="58">
        <f t="shared" si="12"/>
        <v>0</v>
      </c>
      <c r="W96" s="36"/>
      <c r="X96" s="45"/>
      <c r="Y96" s="45"/>
      <c r="Z96" s="45"/>
      <c r="AA96" s="45"/>
      <c r="AB96" s="45"/>
      <c r="AC96" s="45"/>
      <c r="AD96" s="45"/>
      <c r="AE96" s="45"/>
      <c r="AF96" s="142"/>
      <c r="AG96" s="142"/>
      <c r="AH96" s="142"/>
      <c r="AI96" s="142"/>
      <c r="AJ96" s="142"/>
      <c r="AK96" s="142"/>
      <c r="AL96" s="142"/>
      <c r="AM96" s="45">
        <f t="shared" si="11"/>
        <v>0</v>
      </c>
      <c r="AP96" s="99"/>
    </row>
    <row r="97" spans="1:42" s="11" customFormat="1" ht="12">
      <c r="A97" s="12" t="s">
        <v>255</v>
      </c>
      <c r="B97" s="127">
        <f t="shared" si="9"/>
        <v>14</v>
      </c>
      <c r="C97" s="41"/>
      <c r="D97" s="13">
        <v>0</v>
      </c>
      <c r="E97" s="93"/>
      <c r="F97" s="93"/>
      <c r="G97" s="93"/>
      <c r="H97" s="93"/>
      <c r="I97" s="93"/>
      <c r="J97" s="93">
        <v>29</v>
      </c>
      <c r="K97" s="93">
        <v>14</v>
      </c>
      <c r="L97" s="93"/>
      <c r="M97" s="36"/>
      <c r="N97" s="36"/>
      <c r="O97" s="36"/>
      <c r="P97" s="36"/>
      <c r="Q97" s="36"/>
      <c r="R97" s="36"/>
      <c r="S97" s="36"/>
      <c r="T97" s="93">
        <f t="shared" si="10"/>
        <v>43</v>
      </c>
      <c r="U97" s="57"/>
      <c r="V97" s="58">
        <f t="shared" si="12"/>
        <v>43</v>
      </c>
      <c r="W97" s="35"/>
      <c r="X97" s="45"/>
      <c r="Y97" s="45"/>
      <c r="Z97" s="45"/>
      <c r="AA97" s="45"/>
      <c r="AB97" s="45">
        <v>17</v>
      </c>
      <c r="AC97" s="45">
        <v>-17</v>
      </c>
      <c r="AD97" s="45">
        <v>29</v>
      </c>
      <c r="AE97" s="45"/>
      <c r="AF97" s="142"/>
      <c r="AG97" s="142"/>
      <c r="AH97" s="142"/>
      <c r="AI97" s="142"/>
      <c r="AJ97" s="142"/>
      <c r="AK97" s="142"/>
      <c r="AL97" s="142"/>
      <c r="AM97" s="45">
        <f t="shared" si="11"/>
        <v>29</v>
      </c>
      <c r="AP97" s="98"/>
    </row>
    <row r="98" spans="1:42" s="9" customFormat="1" ht="12">
      <c r="A98" s="12" t="s">
        <v>15</v>
      </c>
      <c r="B98" s="127">
        <f t="shared" si="9"/>
        <v>10</v>
      </c>
      <c r="C98" s="41"/>
      <c r="D98" s="13">
        <v>14</v>
      </c>
      <c r="E98" s="93"/>
      <c r="F98" s="93"/>
      <c r="G98" s="93"/>
      <c r="H98" s="93"/>
      <c r="I98" s="93">
        <v>10</v>
      </c>
      <c r="J98" s="93"/>
      <c r="K98" s="93"/>
      <c r="L98" s="93"/>
      <c r="M98" s="36"/>
      <c r="N98" s="36"/>
      <c r="O98" s="36"/>
      <c r="P98" s="36"/>
      <c r="Q98" s="36"/>
      <c r="R98" s="36"/>
      <c r="S98" s="36"/>
      <c r="T98" s="93">
        <f t="shared" si="10"/>
        <v>10</v>
      </c>
      <c r="U98" s="57">
        <v>-14</v>
      </c>
      <c r="V98" s="58">
        <f t="shared" si="12"/>
        <v>-4</v>
      </c>
      <c r="W98" s="36"/>
      <c r="X98" s="45"/>
      <c r="Y98" s="45"/>
      <c r="Z98" s="45"/>
      <c r="AA98" s="45"/>
      <c r="AB98" s="45"/>
      <c r="AC98" s="45"/>
      <c r="AD98" s="45"/>
      <c r="AE98" s="45"/>
      <c r="AF98" s="142"/>
      <c r="AG98" s="142"/>
      <c r="AH98" s="142"/>
      <c r="AI98" s="142"/>
      <c r="AJ98" s="142"/>
      <c r="AK98" s="142"/>
      <c r="AL98" s="142"/>
      <c r="AM98" s="45">
        <f t="shared" si="11"/>
        <v>0</v>
      </c>
      <c r="AP98" s="99"/>
    </row>
    <row r="99" spans="1:42" s="9" customFormat="1" ht="12">
      <c r="A99" s="12" t="s">
        <v>257</v>
      </c>
      <c r="B99" s="127">
        <f t="shared" si="9"/>
        <v>0</v>
      </c>
      <c r="C99" s="41"/>
      <c r="D99" s="13">
        <v>0</v>
      </c>
      <c r="E99" s="93"/>
      <c r="F99" s="93"/>
      <c r="G99" s="93"/>
      <c r="H99" s="93">
        <v>24</v>
      </c>
      <c r="I99" s="93"/>
      <c r="J99" s="93"/>
      <c r="K99" s="93"/>
      <c r="L99" s="93"/>
      <c r="M99" s="36"/>
      <c r="N99" s="36"/>
      <c r="O99" s="36"/>
      <c r="P99" s="36"/>
      <c r="Q99" s="36"/>
      <c r="R99" s="36"/>
      <c r="S99" s="36"/>
      <c r="T99" s="93">
        <f>SUM(E99:S99)</f>
        <v>24</v>
      </c>
      <c r="U99" s="57"/>
      <c r="V99" s="58">
        <f>T99+U99</f>
        <v>24</v>
      </c>
      <c r="W99" s="36"/>
      <c r="X99" s="45"/>
      <c r="Y99" s="45"/>
      <c r="Z99" s="45"/>
      <c r="AA99" s="45"/>
      <c r="AB99" s="45">
        <v>24</v>
      </c>
      <c r="AC99" s="45"/>
      <c r="AD99" s="45"/>
      <c r="AE99" s="45"/>
      <c r="AF99" s="142"/>
      <c r="AG99" s="142"/>
      <c r="AH99" s="142"/>
      <c r="AI99" s="142"/>
      <c r="AJ99" s="142"/>
      <c r="AK99" s="142"/>
      <c r="AL99" s="142"/>
      <c r="AM99" s="45">
        <f t="shared" si="11"/>
        <v>24</v>
      </c>
      <c r="AP99" s="99"/>
    </row>
    <row r="100" spans="1:42" s="9" customFormat="1" ht="12">
      <c r="A100" s="12" t="s">
        <v>98</v>
      </c>
      <c r="B100" s="127">
        <f t="shared" si="9"/>
        <v>10</v>
      </c>
      <c r="C100" s="41"/>
      <c r="D100" s="13">
        <v>10</v>
      </c>
      <c r="E100" s="93"/>
      <c r="F100" s="93"/>
      <c r="G100" s="93"/>
      <c r="H100" s="93"/>
      <c r="I100" s="93"/>
      <c r="J100" s="93"/>
      <c r="K100" s="93"/>
      <c r="L100" s="93"/>
      <c r="M100" s="36"/>
      <c r="N100" s="36"/>
      <c r="O100" s="36"/>
      <c r="P100" s="36"/>
      <c r="Q100" s="36"/>
      <c r="R100" s="36"/>
      <c r="S100" s="36"/>
      <c r="T100" s="93">
        <f t="shared" si="10"/>
        <v>0</v>
      </c>
      <c r="U100" s="57"/>
      <c r="V100" s="58">
        <f t="shared" si="12"/>
        <v>0</v>
      </c>
      <c r="W100" s="36"/>
      <c r="X100" s="45"/>
      <c r="Y100" s="45"/>
      <c r="Z100" s="45"/>
      <c r="AA100" s="45"/>
      <c r="AB100" s="45"/>
      <c r="AC100" s="45"/>
      <c r="AD100" s="45"/>
      <c r="AE100" s="45"/>
      <c r="AF100" s="142"/>
      <c r="AG100" s="142"/>
      <c r="AH100" s="142"/>
      <c r="AI100" s="142"/>
      <c r="AJ100" s="142"/>
      <c r="AK100" s="142"/>
      <c r="AL100" s="142"/>
      <c r="AM100" s="45">
        <f t="shared" si="11"/>
        <v>0</v>
      </c>
      <c r="AP100" s="99"/>
    </row>
    <row r="101" spans="1:42" s="11" customFormat="1" ht="10.5">
      <c r="A101" s="12" t="s">
        <v>102</v>
      </c>
      <c r="B101" s="127">
        <f t="shared" si="9"/>
        <v>10</v>
      </c>
      <c r="C101" s="41"/>
      <c r="D101" s="13">
        <v>10</v>
      </c>
      <c r="E101" s="93"/>
      <c r="F101" s="93"/>
      <c r="G101" s="93"/>
      <c r="H101" s="93"/>
      <c r="I101" s="93"/>
      <c r="J101" s="93"/>
      <c r="K101" s="93"/>
      <c r="L101" s="93"/>
      <c r="M101" s="36"/>
      <c r="N101" s="36"/>
      <c r="O101" s="36"/>
      <c r="P101" s="36"/>
      <c r="Q101" s="36"/>
      <c r="R101" s="36"/>
      <c r="S101" s="36"/>
      <c r="T101" s="93">
        <f t="shared" si="10"/>
        <v>0</v>
      </c>
      <c r="U101" s="57"/>
      <c r="V101" s="58">
        <f t="shared" si="12"/>
        <v>0</v>
      </c>
      <c r="W101" s="35"/>
      <c r="X101" s="45"/>
      <c r="Y101" s="45"/>
      <c r="Z101" s="45"/>
      <c r="AA101" s="45"/>
      <c r="AB101" s="45"/>
      <c r="AC101" s="45"/>
      <c r="AD101" s="45"/>
      <c r="AE101" s="45"/>
      <c r="AF101" s="142"/>
      <c r="AG101" s="142"/>
      <c r="AH101" s="142"/>
      <c r="AI101" s="142"/>
      <c r="AJ101" s="142"/>
      <c r="AK101" s="142"/>
      <c r="AL101" s="142"/>
      <c r="AM101" s="45">
        <f t="shared" si="11"/>
        <v>0</v>
      </c>
      <c r="AP101" s="98"/>
    </row>
    <row r="102" spans="1:42" s="11" customFormat="1" ht="10.5">
      <c r="A102" s="12" t="s">
        <v>209</v>
      </c>
      <c r="B102" s="127">
        <f t="shared" si="9"/>
        <v>0</v>
      </c>
      <c r="C102" s="41"/>
      <c r="D102" s="13">
        <v>0</v>
      </c>
      <c r="E102" s="93">
        <v>19</v>
      </c>
      <c r="F102" s="93"/>
      <c r="G102" s="93"/>
      <c r="H102" s="93"/>
      <c r="I102" s="93"/>
      <c r="J102" s="93"/>
      <c r="K102" s="93"/>
      <c r="L102" s="93"/>
      <c r="M102" s="36"/>
      <c r="N102" s="36"/>
      <c r="O102" s="36"/>
      <c r="P102" s="36"/>
      <c r="Q102" s="36"/>
      <c r="R102" s="36"/>
      <c r="S102" s="36"/>
      <c r="T102" s="93">
        <f t="shared" si="10"/>
        <v>19</v>
      </c>
      <c r="U102" s="57"/>
      <c r="V102" s="58">
        <f t="shared" si="12"/>
        <v>19</v>
      </c>
      <c r="W102" s="35"/>
      <c r="X102" s="45"/>
      <c r="Y102" s="45">
        <v>19</v>
      </c>
      <c r="Z102" s="45"/>
      <c r="AA102" s="45"/>
      <c r="AB102" s="45"/>
      <c r="AC102" s="45"/>
      <c r="AD102" s="45"/>
      <c r="AE102" s="45"/>
      <c r="AF102" s="142"/>
      <c r="AG102" s="142"/>
      <c r="AH102" s="142"/>
      <c r="AI102" s="142"/>
      <c r="AJ102" s="142"/>
      <c r="AK102" s="142"/>
      <c r="AL102" s="142"/>
      <c r="AM102" s="45">
        <f t="shared" si="11"/>
        <v>19</v>
      </c>
      <c r="AP102" s="98"/>
    </row>
    <row r="103" spans="1:42" s="11" customFormat="1" ht="10.5">
      <c r="A103" s="12" t="s">
        <v>8</v>
      </c>
      <c r="B103" s="127">
        <f t="shared" si="9"/>
        <v>0</v>
      </c>
      <c r="C103" s="41"/>
      <c r="D103" s="13">
        <v>0</v>
      </c>
      <c r="E103" s="93">
        <v>12</v>
      </c>
      <c r="F103" s="93"/>
      <c r="G103" s="93"/>
      <c r="H103" s="93">
        <v>10</v>
      </c>
      <c r="I103" s="93">
        <v>20</v>
      </c>
      <c r="J103" s="93"/>
      <c r="K103" s="93"/>
      <c r="L103" s="93"/>
      <c r="M103" s="36"/>
      <c r="N103" s="36"/>
      <c r="O103" s="36"/>
      <c r="P103" s="36"/>
      <c r="Q103" s="36"/>
      <c r="R103" s="36"/>
      <c r="S103" s="36"/>
      <c r="T103" s="93">
        <f t="shared" si="10"/>
        <v>42</v>
      </c>
      <c r="U103" s="57"/>
      <c r="V103" s="58">
        <f t="shared" si="12"/>
        <v>42</v>
      </c>
      <c r="W103" s="35"/>
      <c r="X103" s="45"/>
      <c r="Y103" s="45">
        <v>12</v>
      </c>
      <c r="Z103" s="45"/>
      <c r="AA103" s="45"/>
      <c r="AB103" s="45"/>
      <c r="AC103" s="45">
        <v>30</v>
      </c>
      <c r="AD103" s="45"/>
      <c r="AE103" s="45"/>
      <c r="AF103" s="142"/>
      <c r="AG103" s="142"/>
      <c r="AH103" s="142"/>
      <c r="AI103" s="142"/>
      <c r="AJ103" s="142"/>
      <c r="AK103" s="142"/>
      <c r="AL103" s="142"/>
      <c r="AM103" s="45">
        <f t="shared" si="11"/>
        <v>42</v>
      </c>
      <c r="AP103" s="98"/>
    </row>
    <row r="104" spans="1:42" s="9" customFormat="1" ht="12" customHeight="1">
      <c r="A104" s="12" t="s">
        <v>138</v>
      </c>
      <c r="B104" s="127">
        <f t="shared" si="9"/>
        <v>0</v>
      </c>
      <c r="C104" s="41"/>
      <c r="D104" s="13">
        <v>0</v>
      </c>
      <c r="E104" s="93"/>
      <c r="F104" s="93"/>
      <c r="G104" s="93">
        <v>37</v>
      </c>
      <c r="H104" s="93"/>
      <c r="I104" s="93"/>
      <c r="J104" s="93"/>
      <c r="K104" s="93"/>
      <c r="L104" s="93"/>
      <c r="M104" s="36"/>
      <c r="N104" s="36"/>
      <c r="O104" s="36"/>
      <c r="P104" s="36"/>
      <c r="Q104" s="36"/>
      <c r="R104" s="36"/>
      <c r="S104" s="36"/>
      <c r="T104" s="93">
        <f t="shared" si="10"/>
        <v>37</v>
      </c>
      <c r="U104" s="57"/>
      <c r="V104" s="58">
        <f t="shared" si="12"/>
        <v>37</v>
      </c>
      <c r="W104" s="36"/>
      <c r="X104" s="45"/>
      <c r="Y104" s="45"/>
      <c r="Z104" s="45"/>
      <c r="AA104" s="45">
        <v>37</v>
      </c>
      <c r="AB104" s="45"/>
      <c r="AC104" s="45"/>
      <c r="AD104" s="45"/>
      <c r="AE104" s="45"/>
      <c r="AF104" s="142"/>
      <c r="AG104" s="142"/>
      <c r="AH104" s="142"/>
      <c r="AI104" s="142"/>
      <c r="AJ104" s="142"/>
      <c r="AK104" s="142"/>
      <c r="AL104" s="142"/>
      <c r="AM104" s="45">
        <f t="shared" si="11"/>
        <v>37</v>
      </c>
      <c r="AP104" s="99"/>
    </row>
    <row r="105" spans="1:42" s="9" customFormat="1" ht="12" customHeight="1">
      <c r="A105" s="12" t="s">
        <v>92</v>
      </c>
      <c r="B105" s="127">
        <f t="shared" si="9"/>
        <v>8</v>
      </c>
      <c r="C105" s="41"/>
      <c r="D105" s="13">
        <v>8</v>
      </c>
      <c r="E105" s="93"/>
      <c r="F105" s="93"/>
      <c r="G105" s="93"/>
      <c r="H105" s="93"/>
      <c r="I105" s="93"/>
      <c r="J105" s="93"/>
      <c r="K105" s="93"/>
      <c r="L105" s="93"/>
      <c r="M105" s="36"/>
      <c r="N105" s="36"/>
      <c r="O105" s="36"/>
      <c r="P105" s="36"/>
      <c r="Q105" s="36"/>
      <c r="R105" s="36"/>
      <c r="S105" s="36"/>
      <c r="T105" s="93">
        <f t="shared" si="10"/>
        <v>0</v>
      </c>
      <c r="U105" s="57"/>
      <c r="V105" s="58">
        <f t="shared" si="12"/>
        <v>0</v>
      </c>
      <c r="W105" s="36"/>
      <c r="X105" s="45"/>
      <c r="Y105" s="45"/>
      <c r="Z105" s="45"/>
      <c r="AA105" s="45"/>
      <c r="AB105" s="45"/>
      <c r="AC105" s="45"/>
      <c r="AD105" s="45"/>
      <c r="AE105" s="45"/>
      <c r="AF105" s="142"/>
      <c r="AG105" s="142"/>
      <c r="AH105" s="142"/>
      <c r="AI105" s="142"/>
      <c r="AJ105" s="142"/>
      <c r="AK105" s="142"/>
      <c r="AL105" s="142"/>
      <c r="AM105" s="45">
        <f t="shared" si="11"/>
        <v>0</v>
      </c>
      <c r="AP105" s="99"/>
    </row>
    <row r="106" spans="1:42" s="9" customFormat="1" ht="12" customHeight="1">
      <c r="A106" s="12" t="s">
        <v>126</v>
      </c>
      <c r="B106" s="127">
        <f t="shared" si="9"/>
        <v>19</v>
      </c>
      <c r="C106" s="41"/>
      <c r="D106" s="13">
        <v>10</v>
      </c>
      <c r="E106" s="93"/>
      <c r="F106" s="93"/>
      <c r="G106" s="93"/>
      <c r="H106" s="93">
        <v>9</v>
      </c>
      <c r="I106" s="93"/>
      <c r="J106" s="93"/>
      <c r="K106" s="93"/>
      <c r="L106" s="93"/>
      <c r="M106" s="36"/>
      <c r="N106" s="36"/>
      <c r="O106" s="36"/>
      <c r="P106" s="36"/>
      <c r="Q106" s="36"/>
      <c r="R106" s="36"/>
      <c r="S106" s="36"/>
      <c r="T106" s="93">
        <f t="shared" si="10"/>
        <v>9</v>
      </c>
      <c r="U106" s="57"/>
      <c r="V106" s="58">
        <f t="shared" si="12"/>
        <v>9</v>
      </c>
      <c r="W106" s="117"/>
      <c r="X106" s="45"/>
      <c r="Y106" s="45"/>
      <c r="Z106" s="45"/>
      <c r="AA106" s="45"/>
      <c r="AB106" s="45"/>
      <c r="AC106" s="45"/>
      <c r="AD106" s="45"/>
      <c r="AE106" s="45"/>
      <c r="AF106" s="142"/>
      <c r="AG106" s="142"/>
      <c r="AH106" s="142"/>
      <c r="AI106" s="142"/>
      <c r="AJ106" s="142"/>
      <c r="AK106" s="142"/>
      <c r="AL106" s="142"/>
      <c r="AM106" s="45">
        <f t="shared" si="11"/>
        <v>0</v>
      </c>
      <c r="AP106" s="99"/>
    </row>
    <row r="107" spans="1:42" s="9" customFormat="1" ht="12" customHeight="1">
      <c r="A107" s="38" t="s">
        <v>13</v>
      </c>
      <c r="B107" s="127">
        <f t="shared" si="9"/>
        <v>0</v>
      </c>
      <c r="C107" s="41"/>
      <c r="D107" s="13">
        <v>0</v>
      </c>
      <c r="E107" s="93"/>
      <c r="F107" s="93"/>
      <c r="G107" s="93"/>
      <c r="H107" s="93"/>
      <c r="I107" s="93"/>
      <c r="J107" s="93"/>
      <c r="K107" s="93"/>
      <c r="L107" s="93"/>
      <c r="M107" s="36"/>
      <c r="N107" s="36"/>
      <c r="O107" s="36"/>
      <c r="P107" s="36"/>
      <c r="Q107" s="36"/>
      <c r="R107" s="36"/>
      <c r="S107" s="36"/>
      <c r="T107" s="93">
        <f t="shared" si="10"/>
        <v>0</v>
      </c>
      <c r="U107" s="57"/>
      <c r="V107" s="58">
        <f t="shared" si="12"/>
        <v>0</v>
      </c>
      <c r="W107" s="157"/>
      <c r="X107" s="45"/>
      <c r="Y107" s="45"/>
      <c r="Z107" s="45"/>
      <c r="AA107" s="45"/>
      <c r="AB107" s="45"/>
      <c r="AC107" s="45"/>
      <c r="AD107" s="45"/>
      <c r="AE107" s="45"/>
      <c r="AF107" s="142"/>
      <c r="AG107" s="142"/>
      <c r="AH107" s="142"/>
      <c r="AI107" s="142"/>
      <c r="AJ107" s="142"/>
      <c r="AK107" s="142"/>
      <c r="AL107" s="142"/>
      <c r="AM107" s="45">
        <f t="shared" si="11"/>
        <v>0</v>
      </c>
      <c r="AP107" s="99"/>
    </row>
    <row r="108" spans="1:42" s="9" customFormat="1" ht="12" customHeight="1">
      <c r="A108" s="38" t="s">
        <v>256</v>
      </c>
      <c r="B108" s="127">
        <f t="shared" si="9"/>
        <v>16</v>
      </c>
      <c r="C108" s="41"/>
      <c r="D108" s="13">
        <v>0</v>
      </c>
      <c r="E108" s="93"/>
      <c r="F108" s="93"/>
      <c r="G108" s="93"/>
      <c r="H108" s="93">
        <v>10</v>
      </c>
      <c r="I108" s="93"/>
      <c r="J108" s="93">
        <v>16</v>
      </c>
      <c r="K108" s="93"/>
      <c r="L108" s="93"/>
      <c r="M108" s="36"/>
      <c r="N108" s="36"/>
      <c r="O108" s="36"/>
      <c r="P108" s="36"/>
      <c r="Q108" s="36"/>
      <c r="R108" s="36"/>
      <c r="S108" s="36"/>
      <c r="T108" s="93">
        <f t="shared" si="10"/>
        <v>26</v>
      </c>
      <c r="U108" s="57"/>
      <c r="V108" s="58">
        <f t="shared" si="12"/>
        <v>26</v>
      </c>
      <c r="W108" s="157"/>
      <c r="X108" s="45"/>
      <c r="Y108" s="45"/>
      <c r="Z108" s="45"/>
      <c r="AA108" s="45"/>
      <c r="AB108" s="45"/>
      <c r="AC108" s="45">
        <v>10</v>
      </c>
      <c r="AD108" s="45"/>
      <c r="AE108" s="45"/>
      <c r="AF108" s="142"/>
      <c r="AG108" s="142"/>
      <c r="AH108" s="142"/>
      <c r="AI108" s="142"/>
      <c r="AJ108" s="142"/>
      <c r="AK108" s="142"/>
      <c r="AL108" s="142"/>
      <c r="AM108" s="45">
        <f t="shared" si="11"/>
        <v>10</v>
      </c>
      <c r="AP108" s="99"/>
    </row>
    <row r="109" spans="1:42" s="11" customFormat="1" ht="10.5">
      <c r="A109" s="38" t="s">
        <v>7</v>
      </c>
      <c r="B109" s="127">
        <f t="shared" si="9"/>
        <v>15</v>
      </c>
      <c r="C109" s="41"/>
      <c r="D109" s="14">
        <v>26</v>
      </c>
      <c r="E109" s="95"/>
      <c r="F109" s="95">
        <v>37</v>
      </c>
      <c r="G109" s="95">
        <v>34</v>
      </c>
      <c r="H109" s="95"/>
      <c r="I109" s="95"/>
      <c r="J109" s="95">
        <v>24</v>
      </c>
      <c r="K109" s="95">
        <v>17</v>
      </c>
      <c r="L109" s="95">
        <v>15</v>
      </c>
      <c r="M109" s="144"/>
      <c r="N109" s="144"/>
      <c r="O109" s="144"/>
      <c r="P109" s="144"/>
      <c r="Q109" s="144"/>
      <c r="R109" s="144"/>
      <c r="S109" s="144"/>
      <c r="T109" s="95">
        <f t="shared" si="10"/>
        <v>127</v>
      </c>
      <c r="U109" s="57"/>
      <c r="V109" s="58">
        <f t="shared" si="12"/>
        <v>127</v>
      </c>
      <c r="W109" s="131"/>
      <c r="X109" s="45">
        <v>26</v>
      </c>
      <c r="Y109" s="45"/>
      <c r="Z109" s="45">
        <v>37</v>
      </c>
      <c r="AA109" s="45">
        <v>34</v>
      </c>
      <c r="AB109" s="45"/>
      <c r="AC109" s="45"/>
      <c r="AD109" s="45">
        <v>24</v>
      </c>
      <c r="AE109" s="45">
        <v>17</v>
      </c>
      <c r="AF109" s="142"/>
      <c r="AG109" s="142"/>
      <c r="AH109" s="142"/>
      <c r="AI109" s="142"/>
      <c r="AJ109" s="142"/>
      <c r="AK109" s="142"/>
      <c r="AL109" s="142"/>
      <c r="AM109" s="45">
        <f t="shared" si="11"/>
        <v>138</v>
      </c>
      <c r="AP109" s="98"/>
    </row>
    <row r="110" spans="1:42" s="11" customFormat="1" ht="10.5">
      <c r="A110" s="38" t="s">
        <v>263</v>
      </c>
      <c r="B110" s="127">
        <f t="shared" si="9"/>
        <v>0</v>
      </c>
      <c r="C110" s="41"/>
      <c r="D110" s="14">
        <v>28</v>
      </c>
      <c r="E110" s="95"/>
      <c r="F110" s="95"/>
      <c r="G110" s="95">
        <v>22</v>
      </c>
      <c r="H110" s="95">
        <v>24</v>
      </c>
      <c r="I110" s="95"/>
      <c r="J110" s="95">
        <v>27</v>
      </c>
      <c r="K110" s="95"/>
      <c r="L110" s="95"/>
      <c r="M110" s="144"/>
      <c r="N110" s="144"/>
      <c r="O110" s="144"/>
      <c r="P110" s="144"/>
      <c r="Q110" s="144"/>
      <c r="R110" s="144"/>
      <c r="S110" s="144"/>
      <c r="T110" s="95">
        <f t="shared" si="10"/>
        <v>73</v>
      </c>
      <c r="U110" s="57"/>
      <c r="V110" s="58">
        <f t="shared" si="12"/>
        <v>73</v>
      </c>
      <c r="W110" s="131"/>
      <c r="X110" s="45">
        <v>28</v>
      </c>
      <c r="Y110" s="45"/>
      <c r="Z110" s="45"/>
      <c r="AA110" s="45">
        <v>22</v>
      </c>
      <c r="AB110" s="45">
        <v>24</v>
      </c>
      <c r="AC110" s="45"/>
      <c r="AD110" s="45">
        <v>27</v>
      </c>
      <c r="AE110" s="45"/>
      <c r="AF110" s="142"/>
      <c r="AG110" s="142"/>
      <c r="AH110" s="142"/>
      <c r="AI110" s="142"/>
      <c r="AJ110" s="142"/>
      <c r="AK110" s="142"/>
      <c r="AL110" s="142"/>
      <c r="AM110" s="45">
        <f t="shared" si="11"/>
        <v>101</v>
      </c>
      <c r="AP110" s="98"/>
    </row>
    <row r="111" spans="1:42" s="11" customFormat="1" ht="10.5">
      <c r="A111" s="38" t="s">
        <v>146</v>
      </c>
      <c r="B111" s="127">
        <f t="shared" si="9"/>
        <v>16</v>
      </c>
      <c r="C111" s="41"/>
      <c r="D111" s="14">
        <v>0</v>
      </c>
      <c r="E111" s="95"/>
      <c r="F111" s="95">
        <v>13</v>
      </c>
      <c r="G111" s="95"/>
      <c r="H111" s="95"/>
      <c r="I111" s="95"/>
      <c r="J111" s="95"/>
      <c r="K111" s="95">
        <v>16</v>
      </c>
      <c r="L111" s="95"/>
      <c r="M111" s="144"/>
      <c r="N111" s="144"/>
      <c r="O111" s="144"/>
      <c r="P111" s="144"/>
      <c r="Q111" s="144"/>
      <c r="R111" s="144"/>
      <c r="S111" s="144"/>
      <c r="T111" s="95">
        <f t="shared" si="10"/>
        <v>29</v>
      </c>
      <c r="U111" s="57"/>
      <c r="V111" s="58">
        <f t="shared" si="12"/>
        <v>29</v>
      </c>
      <c r="W111" s="131"/>
      <c r="X111" s="45"/>
      <c r="Y111" s="45"/>
      <c r="Z111" s="45">
        <v>13</v>
      </c>
      <c r="AA111" s="45"/>
      <c r="AB111" s="45"/>
      <c r="AC111" s="45"/>
      <c r="AD111" s="45"/>
      <c r="AE111" s="45"/>
      <c r="AF111" s="142"/>
      <c r="AG111" s="142"/>
      <c r="AH111" s="142"/>
      <c r="AI111" s="142"/>
      <c r="AJ111" s="142"/>
      <c r="AK111" s="142"/>
      <c r="AL111" s="142"/>
      <c r="AM111" s="45">
        <f t="shared" si="11"/>
        <v>13</v>
      </c>
      <c r="AP111" s="98"/>
    </row>
    <row r="112" spans="1:42" s="11" customFormat="1" ht="10.5">
      <c r="A112" s="38" t="s">
        <v>161</v>
      </c>
      <c r="B112" s="127">
        <f t="shared" si="9"/>
        <v>13</v>
      </c>
      <c r="C112" s="41"/>
      <c r="D112" s="14">
        <v>0</v>
      </c>
      <c r="E112" s="95"/>
      <c r="F112" s="95">
        <v>22</v>
      </c>
      <c r="G112" s="95"/>
      <c r="H112" s="95"/>
      <c r="I112" s="95"/>
      <c r="J112" s="95"/>
      <c r="K112" s="95"/>
      <c r="L112" s="95">
        <v>13</v>
      </c>
      <c r="M112" s="144"/>
      <c r="N112" s="144"/>
      <c r="O112" s="144"/>
      <c r="P112" s="144"/>
      <c r="Q112" s="144"/>
      <c r="R112" s="144"/>
      <c r="S112" s="144"/>
      <c r="T112" s="95">
        <f t="shared" si="10"/>
        <v>35</v>
      </c>
      <c r="U112" s="102"/>
      <c r="V112" s="58">
        <f t="shared" si="12"/>
        <v>35</v>
      </c>
      <c r="W112" s="131"/>
      <c r="X112" s="45"/>
      <c r="Y112" s="45"/>
      <c r="Z112" s="45">
        <v>22</v>
      </c>
      <c r="AA112" s="45"/>
      <c r="AB112" s="45"/>
      <c r="AC112" s="45"/>
      <c r="AD112" s="45"/>
      <c r="AE112" s="45"/>
      <c r="AF112" s="142"/>
      <c r="AG112" s="142"/>
      <c r="AH112" s="142"/>
      <c r="AI112" s="142"/>
      <c r="AJ112" s="142"/>
      <c r="AK112" s="142"/>
      <c r="AL112" s="142"/>
      <c r="AM112" s="45">
        <f t="shared" si="11"/>
        <v>22</v>
      </c>
      <c r="AP112" s="98"/>
    </row>
    <row r="113" spans="1:42" s="11" customFormat="1" ht="10.5">
      <c r="A113" s="11" t="s">
        <v>78</v>
      </c>
      <c r="B113" s="127">
        <f t="shared" si="9"/>
        <v>0</v>
      </c>
      <c r="C113" s="41"/>
      <c r="D113" s="136">
        <v>0</v>
      </c>
      <c r="E113" s="95"/>
      <c r="F113" s="95"/>
      <c r="G113" s="95"/>
      <c r="H113" s="95"/>
      <c r="I113" s="95">
        <v>11</v>
      </c>
      <c r="J113" s="95"/>
      <c r="K113" s="95"/>
      <c r="L113" s="95"/>
      <c r="M113" s="144"/>
      <c r="N113" s="144"/>
      <c r="O113" s="144"/>
      <c r="P113" s="144"/>
      <c r="Q113" s="144"/>
      <c r="R113" s="144"/>
      <c r="S113" s="144"/>
      <c r="T113" s="95">
        <f>SUM(E113:S113)</f>
        <v>11</v>
      </c>
      <c r="U113" s="102"/>
      <c r="V113" s="58">
        <f>T113+U113</f>
        <v>11</v>
      </c>
      <c r="W113" s="51"/>
      <c r="X113" s="45"/>
      <c r="Y113" s="45"/>
      <c r="Z113" s="45"/>
      <c r="AA113" s="45"/>
      <c r="AB113" s="45"/>
      <c r="AC113" s="45"/>
      <c r="AD113" s="45">
        <v>11</v>
      </c>
      <c r="AE113" s="45"/>
      <c r="AF113" s="41"/>
      <c r="AG113" s="41"/>
      <c r="AH113" s="41"/>
      <c r="AI113" s="41"/>
      <c r="AJ113" s="41"/>
      <c r="AK113" s="41"/>
      <c r="AL113" s="41"/>
      <c r="AM113" s="45">
        <f t="shared" si="11"/>
        <v>11</v>
      </c>
      <c r="AP113" s="98"/>
    </row>
    <row r="114" spans="1:42" s="11" customFormat="1" ht="10.5">
      <c r="A114" s="11" t="s">
        <v>122</v>
      </c>
      <c r="B114" s="127">
        <f t="shared" si="9"/>
        <v>27</v>
      </c>
      <c r="C114" s="41"/>
      <c r="D114" s="136">
        <v>15</v>
      </c>
      <c r="E114" s="95"/>
      <c r="F114" s="95"/>
      <c r="G114" s="95">
        <v>27</v>
      </c>
      <c r="H114" s="95"/>
      <c r="I114" s="95"/>
      <c r="J114" s="95"/>
      <c r="K114" s="95"/>
      <c r="L114" s="95"/>
      <c r="M114" s="144"/>
      <c r="N114" s="144"/>
      <c r="O114" s="144"/>
      <c r="P114" s="144"/>
      <c r="Q114" s="144"/>
      <c r="R114" s="144"/>
      <c r="S114" s="144"/>
      <c r="T114" s="95">
        <f t="shared" si="10"/>
        <v>27</v>
      </c>
      <c r="U114" s="102"/>
      <c r="V114" s="58">
        <f t="shared" si="12"/>
        <v>27</v>
      </c>
      <c r="W114" s="51"/>
      <c r="X114" s="45"/>
      <c r="Y114" s="45">
        <v>15</v>
      </c>
      <c r="Z114" s="45"/>
      <c r="AA114" s="45"/>
      <c r="AB114" s="45"/>
      <c r="AC114" s="45"/>
      <c r="AD114" s="45"/>
      <c r="AE114" s="45"/>
      <c r="AF114" s="41"/>
      <c r="AG114" s="41"/>
      <c r="AH114" s="41"/>
      <c r="AI114" s="41"/>
      <c r="AJ114" s="41"/>
      <c r="AK114" s="41"/>
      <c r="AL114" s="41"/>
      <c r="AM114" s="45">
        <f t="shared" si="11"/>
        <v>15</v>
      </c>
      <c r="AP114" s="98"/>
    </row>
    <row r="115" spans="1:42" s="11" customFormat="1" ht="12" thickBot="1">
      <c r="A115" s="11" t="s">
        <v>125</v>
      </c>
      <c r="B115" s="127">
        <f t="shared" si="9"/>
        <v>0</v>
      </c>
      <c r="C115" s="41"/>
      <c r="D115" s="139">
        <v>25</v>
      </c>
      <c r="E115" s="140"/>
      <c r="F115" s="140"/>
      <c r="G115" s="140"/>
      <c r="H115" s="140"/>
      <c r="I115" s="140"/>
      <c r="J115" s="140"/>
      <c r="K115" s="140"/>
      <c r="L115" s="140"/>
      <c r="M115" s="145"/>
      <c r="N115" s="145"/>
      <c r="O115" s="145"/>
      <c r="P115" s="145"/>
      <c r="Q115" s="145"/>
      <c r="R115" s="145"/>
      <c r="S115" s="145"/>
      <c r="T115" s="140">
        <f t="shared" si="10"/>
        <v>0</v>
      </c>
      <c r="U115" s="102"/>
      <c r="V115" s="58">
        <f t="shared" si="12"/>
        <v>0</v>
      </c>
      <c r="W115" s="51"/>
      <c r="X115" s="45"/>
      <c r="Y115" s="45">
        <v>25</v>
      </c>
      <c r="Z115" s="45"/>
      <c r="AA115" s="45"/>
      <c r="AB115" s="45"/>
      <c r="AC115" s="45"/>
      <c r="AD115" s="45"/>
      <c r="AE115" s="45"/>
      <c r="AF115" s="143"/>
      <c r="AG115" s="143"/>
      <c r="AH115" s="143"/>
      <c r="AI115" s="143"/>
      <c r="AJ115" s="143"/>
      <c r="AK115" s="143"/>
      <c r="AL115" s="143"/>
      <c r="AM115" s="45">
        <f t="shared" si="11"/>
        <v>25</v>
      </c>
      <c r="AP115" s="98"/>
    </row>
    <row r="116" spans="1:39" ht="7.5" customHeight="1">
      <c r="A116" s="23"/>
      <c r="B116" s="128"/>
      <c r="C116" s="124"/>
      <c r="D116" s="16"/>
      <c r="E116" s="91"/>
      <c r="F116" s="91"/>
      <c r="G116" s="91"/>
      <c r="H116" s="91"/>
      <c r="I116" s="91"/>
      <c r="J116" s="91"/>
      <c r="K116" s="91"/>
      <c r="L116" s="91"/>
      <c r="M116" s="146"/>
      <c r="N116" s="146"/>
      <c r="O116" s="146"/>
      <c r="P116" s="146"/>
      <c r="Q116" s="146"/>
      <c r="R116" s="146"/>
      <c r="S116" s="146"/>
      <c r="T116" s="91"/>
      <c r="U116" s="103"/>
      <c r="V116" s="104"/>
      <c r="W116" s="105"/>
      <c r="X116" s="46"/>
      <c r="Y116" s="46"/>
      <c r="Z116" s="46"/>
      <c r="AA116" s="46"/>
      <c r="AB116" s="46"/>
      <c r="AC116" s="46"/>
      <c r="AD116" s="46"/>
      <c r="AE116" s="46"/>
      <c r="AF116" s="40"/>
      <c r="AG116" s="40"/>
      <c r="AH116" s="40"/>
      <c r="AI116" s="40"/>
      <c r="AJ116" s="40"/>
      <c r="AK116" s="40"/>
      <c r="AL116" s="40"/>
      <c r="AM116" s="46"/>
    </row>
    <row r="117" spans="1:39" ht="10.5">
      <c r="A117" s="24" t="s">
        <v>120</v>
      </c>
      <c r="B117" s="130">
        <f>SUM(B8:B115)</f>
        <v>932</v>
      </c>
      <c r="C117" s="124"/>
      <c r="D117" s="65">
        <f aca="true" t="shared" si="13" ref="D117:V117">SUM(D8:D115)</f>
        <v>880</v>
      </c>
      <c r="E117" s="90">
        <f t="shared" si="13"/>
        <v>215</v>
      </c>
      <c r="F117" s="90">
        <f t="shared" si="13"/>
        <v>255</v>
      </c>
      <c r="G117" s="90">
        <f t="shared" si="13"/>
        <v>275</v>
      </c>
      <c r="H117" s="90">
        <f t="shared" si="13"/>
        <v>165</v>
      </c>
      <c r="I117" s="90">
        <f t="shared" si="13"/>
        <v>150</v>
      </c>
      <c r="J117" s="90">
        <f t="shared" si="13"/>
        <v>185</v>
      </c>
      <c r="K117" s="90">
        <f t="shared" si="13"/>
        <v>185</v>
      </c>
      <c r="L117" s="90">
        <f t="shared" si="13"/>
        <v>185</v>
      </c>
      <c r="M117" s="147">
        <f t="shared" si="13"/>
        <v>0</v>
      </c>
      <c r="N117" s="147">
        <f t="shared" si="13"/>
        <v>0</v>
      </c>
      <c r="O117" s="147">
        <f t="shared" si="13"/>
        <v>0</v>
      </c>
      <c r="P117" s="147">
        <f t="shared" si="13"/>
        <v>0</v>
      </c>
      <c r="Q117" s="147">
        <f t="shared" si="13"/>
        <v>0</v>
      </c>
      <c r="R117" s="147">
        <f t="shared" si="13"/>
        <v>0</v>
      </c>
      <c r="S117" s="147">
        <f t="shared" si="13"/>
        <v>0</v>
      </c>
      <c r="T117" s="90">
        <f t="shared" si="13"/>
        <v>1615</v>
      </c>
      <c r="U117" s="106">
        <f t="shared" si="13"/>
        <v>0</v>
      </c>
      <c r="V117" s="107">
        <f t="shared" si="13"/>
        <v>1615</v>
      </c>
      <c r="W117" s="108"/>
      <c r="X117" s="47">
        <f aca="true" t="shared" si="14" ref="X117:AM117">SUM(X8:X115)</f>
        <v>147</v>
      </c>
      <c r="Y117" s="47">
        <f t="shared" si="14"/>
        <v>287</v>
      </c>
      <c r="Z117" s="47">
        <f t="shared" si="14"/>
        <v>270</v>
      </c>
      <c r="AA117" s="47">
        <f t="shared" si="14"/>
        <v>194</v>
      </c>
      <c r="AB117" s="47">
        <f t="shared" si="14"/>
        <v>181</v>
      </c>
      <c r="AC117" s="47">
        <f t="shared" si="14"/>
        <v>121</v>
      </c>
      <c r="AD117" s="47">
        <f t="shared" si="14"/>
        <v>217</v>
      </c>
      <c r="AE117" s="47">
        <f t="shared" si="14"/>
        <v>146</v>
      </c>
      <c r="AF117" s="124">
        <f t="shared" si="14"/>
        <v>0</v>
      </c>
      <c r="AG117" s="124">
        <f t="shared" si="14"/>
        <v>0</v>
      </c>
      <c r="AH117" s="124">
        <f t="shared" si="14"/>
        <v>0</v>
      </c>
      <c r="AI117" s="124">
        <f t="shared" si="14"/>
        <v>0</v>
      </c>
      <c r="AJ117" s="124">
        <f t="shared" si="14"/>
        <v>0</v>
      </c>
      <c r="AK117" s="124">
        <f t="shared" si="14"/>
        <v>0</v>
      </c>
      <c r="AL117" s="124">
        <f t="shared" si="14"/>
        <v>0</v>
      </c>
      <c r="AM117" s="47">
        <f t="shared" si="14"/>
        <v>1563</v>
      </c>
    </row>
    <row r="118" spans="1:39" ht="7.5" customHeight="1" thickBot="1">
      <c r="A118" s="25"/>
      <c r="B118" s="129"/>
      <c r="C118" s="124"/>
      <c r="D118" s="17"/>
      <c r="E118" s="92"/>
      <c r="F118" s="92"/>
      <c r="G118" s="92"/>
      <c r="H118" s="92"/>
      <c r="I118" s="92"/>
      <c r="J118" s="92"/>
      <c r="K118" s="92"/>
      <c r="L118" s="92"/>
      <c r="M118" s="148"/>
      <c r="N118" s="148"/>
      <c r="O118" s="148"/>
      <c r="P118" s="148"/>
      <c r="Q118" s="148"/>
      <c r="R118" s="148"/>
      <c r="S118" s="148"/>
      <c r="T118" s="92"/>
      <c r="U118" s="109"/>
      <c r="V118" s="110"/>
      <c r="W118" s="111"/>
      <c r="X118" s="48"/>
      <c r="Y118" s="48"/>
      <c r="Z118" s="48"/>
      <c r="AA118" s="48"/>
      <c r="AB118" s="48"/>
      <c r="AC118" s="48"/>
      <c r="AD118" s="48"/>
      <c r="AE118" s="48"/>
      <c r="AF118" s="42"/>
      <c r="AG118" s="42"/>
      <c r="AH118" s="42"/>
      <c r="AI118" s="42"/>
      <c r="AJ118" s="42"/>
      <c r="AK118" s="42"/>
      <c r="AL118" s="42"/>
      <c r="AM118" s="48"/>
    </row>
    <row r="119" spans="2:39" ht="10.5">
      <c r="B119" s="18"/>
      <c r="C119" s="18"/>
      <c r="D119" s="18"/>
      <c r="E119" s="18"/>
      <c r="F119" s="18"/>
      <c r="G119" s="18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V119" s="19"/>
      <c r="W119" s="112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8"/>
    </row>
    <row r="120" spans="1:39" s="32" customFormat="1" ht="12.75">
      <c r="A120" s="34"/>
      <c r="B120" s="31"/>
      <c r="C120" s="31"/>
      <c r="D120" s="31"/>
      <c r="E120" s="31"/>
      <c r="F120" s="31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53"/>
      <c r="V120" s="33"/>
      <c r="W120" s="114"/>
      <c r="X120" s="33"/>
      <c r="Y120" s="115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1"/>
    </row>
    <row r="121" spans="2:39" ht="10.5">
      <c r="B121" s="18"/>
      <c r="C121" s="18"/>
      <c r="D121" s="18"/>
      <c r="E121" s="18"/>
      <c r="F121" s="18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V121" s="19"/>
      <c r="W121" s="112"/>
      <c r="X121" s="19"/>
      <c r="Y121" s="19"/>
      <c r="Z121" s="19"/>
      <c r="AA121" s="19"/>
      <c r="AB121" s="19"/>
      <c r="AC121" s="19"/>
      <c r="AD121" s="19"/>
      <c r="AE121" s="19"/>
      <c r="AF121" s="19"/>
      <c r="AG121" s="133"/>
      <c r="AH121" s="133"/>
      <c r="AI121" s="133"/>
      <c r="AJ121" s="133"/>
      <c r="AK121" s="19"/>
      <c r="AL121" s="19"/>
      <c r="AM121" s="18"/>
    </row>
    <row r="122" spans="2:39" ht="10.5">
      <c r="B122" s="18"/>
      <c r="C122" s="18"/>
      <c r="D122" s="18"/>
      <c r="E122" s="18"/>
      <c r="F122" s="18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V122" s="19"/>
      <c r="W122" s="112"/>
      <c r="X122" s="19"/>
      <c r="Y122" s="19"/>
      <c r="Z122" s="19"/>
      <c r="AA122" s="19"/>
      <c r="AB122" s="19"/>
      <c r="AC122" s="19"/>
      <c r="AD122" s="19"/>
      <c r="AE122" s="19"/>
      <c r="AF122" s="19"/>
      <c r="AG122" s="133"/>
      <c r="AH122" s="133"/>
      <c r="AI122" s="133"/>
      <c r="AJ122" s="133"/>
      <c r="AK122" s="19"/>
      <c r="AL122" s="19"/>
      <c r="AM122" s="18"/>
    </row>
    <row r="123" spans="2:39" ht="10.5">
      <c r="B123" s="18"/>
      <c r="C123" s="18"/>
      <c r="D123" s="18"/>
      <c r="E123" s="18"/>
      <c r="F123" s="18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V123" s="19"/>
      <c r="W123" s="112"/>
      <c r="X123" s="19"/>
      <c r="Y123" s="19"/>
      <c r="Z123" s="19"/>
      <c r="AA123" s="19"/>
      <c r="AB123" s="19"/>
      <c r="AC123" s="19"/>
      <c r="AD123" s="19"/>
      <c r="AE123" s="19"/>
      <c r="AF123" s="19"/>
      <c r="AG123" s="133"/>
      <c r="AH123" s="133"/>
      <c r="AI123" s="133"/>
      <c r="AJ123" s="133"/>
      <c r="AK123" s="19"/>
      <c r="AL123" s="19"/>
      <c r="AM123" s="18"/>
    </row>
    <row r="124" spans="2:39" ht="10.5">
      <c r="B124" s="18"/>
      <c r="C124" s="18"/>
      <c r="D124" s="18"/>
      <c r="E124" s="18"/>
      <c r="F124" s="18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V124" s="19"/>
      <c r="W124" s="112"/>
      <c r="X124" s="19"/>
      <c r="Y124" s="19"/>
      <c r="Z124" s="19"/>
      <c r="AA124" s="19"/>
      <c r="AB124" s="19"/>
      <c r="AC124" s="19"/>
      <c r="AD124" s="19"/>
      <c r="AE124" s="19"/>
      <c r="AF124" s="19"/>
      <c r="AG124" s="133"/>
      <c r="AH124" s="133"/>
      <c r="AI124" s="133"/>
      <c r="AJ124" s="133"/>
      <c r="AK124" s="19"/>
      <c r="AL124" s="19"/>
      <c r="AM124" s="18"/>
    </row>
    <row r="125" spans="2:39" ht="10.5">
      <c r="B125" s="18"/>
      <c r="C125" s="18"/>
      <c r="D125" s="18"/>
      <c r="E125" s="18"/>
      <c r="F125" s="18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V125" s="19"/>
      <c r="W125" s="112"/>
      <c r="X125" s="19"/>
      <c r="Y125" s="19"/>
      <c r="Z125" s="19"/>
      <c r="AA125" s="19"/>
      <c r="AB125" s="19"/>
      <c r="AC125" s="19"/>
      <c r="AD125" s="19"/>
      <c r="AE125" s="19"/>
      <c r="AF125" s="19"/>
      <c r="AG125" s="133"/>
      <c r="AH125" s="133"/>
      <c r="AI125" s="133"/>
      <c r="AJ125" s="133"/>
      <c r="AK125" s="19"/>
      <c r="AL125" s="19"/>
      <c r="AM125" s="18"/>
    </row>
    <row r="126" spans="2:39" ht="10.5">
      <c r="B126" s="18"/>
      <c r="C126" s="18"/>
      <c r="D126" s="18"/>
      <c r="E126" s="18"/>
      <c r="F126" s="18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V126" s="19"/>
      <c r="W126" s="112"/>
      <c r="X126" s="19"/>
      <c r="Y126" s="19"/>
      <c r="Z126" s="19"/>
      <c r="AA126" s="19"/>
      <c r="AB126" s="19"/>
      <c r="AC126" s="19"/>
      <c r="AD126" s="19"/>
      <c r="AE126" s="19"/>
      <c r="AF126" s="19"/>
      <c r="AG126" s="133"/>
      <c r="AH126" s="133"/>
      <c r="AI126" s="133"/>
      <c r="AJ126" s="133"/>
      <c r="AK126" s="19"/>
      <c r="AL126" s="19"/>
      <c r="AM126" s="18"/>
    </row>
    <row r="127" spans="2:39" ht="10.5">
      <c r="B127" s="18"/>
      <c r="C127" s="18"/>
      <c r="D127" s="18"/>
      <c r="E127" s="18"/>
      <c r="F127" s="18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V127" s="19"/>
      <c r="W127" s="112"/>
      <c r="X127" s="19"/>
      <c r="Y127" s="19"/>
      <c r="Z127" s="19"/>
      <c r="AA127" s="19"/>
      <c r="AB127" s="19"/>
      <c r="AC127" s="19"/>
      <c r="AD127" s="19"/>
      <c r="AE127" s="19"/>
      <c r="AF127" s="19"/>
      <c r="AG127" s="133"/>
      <c r="AH127" s="133"/>
      <c r="AI127" s="133"/>
      <c r="AJ127" s="133"/>
      <c r="AK127" s="19"/>
      <c r="AL127" s="19"/>
      <c r="AM127" s="18"/>
    </row>
    <row r="128" spans="2:39" ht="10.5">
      <c r="B128" s="18"/>
      <c r="C128" s="18"/>
      <c r="D128" s="18"/>
      <c r="E128" s="18"/>
      <c r="F128" s="18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V128" s="19"/>
      <c r="W128" s="112"/>
      <c r="X128" s="19"/>
      <c r="Y128" s="19"/>
      <c r="Z128" s="19"/>
      <c r="AA128" s="19"/>
      <c r="AB128" s="19"/>
      <c r="AC128" s="19"/>
      <c r="AD128" s="19"/>
      <c r="AE128" s="19"/>
      <c r="AF128" s="19"/>
      <c r="AG128" s="133"/>
      <c r="AH128" s="133"/>
      <c r="AI128" s="133"/>
      <c r="AJ128" s="133"/>
      <c r="AK128" s="19"/>
      <c r="AL128" s="19"/>
      <c r="AM128" s="18"/>
    </row>
    <row r="129" spans="2:39" ht="10.5">
      <c r="B129" s="18"/>
      <c r="C129" s="18"/>
      <c r="D129" s="18"/>
      <c r="E129" s="18"/>
      <c r="F129" s="18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V129" s="19"/>
      <c r="W129" s="112"/>
      <c r="X129" s="19"/>
      <c r="Y129" s="19"/>
      <c r="Z129" s="19"/>
      <c r="AA129" s="19"/>
      <c r="AB129" s="19"/>
      <c r="AC129" s="19"/>
      <c r="AD129" s="19"/>
      <c r="AE129" s="19"/>
      <c r="AF129" s="19"/>
      <c r="AG129" s="133"/>
      <c r="AH129" s="133"/>
      <c r="AI129" s="133"/>
      <c r="AJ129" s="133"/>
      <c r="AK129" s="19"/>
      <c r="AL129" s="19"/>
      <c r="AM129" s="18"/>
    </row>
    <row r="130" spans="2:39" ht="10.5">
      <c r="B130" s="18"/>
      <c r="C130" s="18"/>
      <c r="D130" s="18"/>
      <c r="E130" s="18"/>
      <c r="F130" s="18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V130" s="19"/>
      <c r="W130" s="112"/>
      <c r="X130" s="19"/>
      <c r="Y130" s="19"/>
      <c r="Z130" s="19"/>
      <c r="AA130" s="19"/>
      <c r="AB130" s="19"/>
      <c r="AC130" s="19"/>
      <c r="AD130" s="19"/>
      <c r="AE130" s="19"/>
      <c r="AF130" s="19"/>
      <c r="AG130" s="133"/>
      <c r="AH130" s="133"/>
      <c r="AI130" s="133"/>
      <c r="AJ130" s="133"/>
      <c r="AK130" s="19"/>
      <c r="AL130" s="19"/>
      <c r="AM130" s="18"/>
    </row>
    <row r="131" spans="2:39" ht="10.5">
      <c r="B131" s="18"/>
      <c r="C131" s="18"/>
      <c r="D131" s="18"/>
      <c r="E131" s="18"/>
      <c r="F131" s="18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V131" s="19"/>
      <c r="W131" s="112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8"/>
    </row>
    <row r="132" spans="2:39" ht="10.5">
      <c r="B132" s="18"/>
      <c r="C132" s="18"/>
      <c r="D132" s="18"/>
      <c r="E132" s="18"/>
      <c r="F132" s="18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V132" s="19"/>
      <c r="W132" s="112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8"/>
    </row>
    <row r="133" spans="2:39" ht="10.5">
      <c r="B133" s="18"/>
      <c r="C133" s="18"/>
      <c r="D133" s="18"/>
      <c r="E133" s="18"/>
      <c r="F133" s="18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V133" s="19"/>
      <c r="W133" s="112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8"/>
    </row>
    <row r="134" spans="2:39" ht="10.5">
      <c r="B134" s="18"/>
      <c r="C134" s="18"/>
      <c r="D134" s="18"/>
      <c r="E134" s="18"/>
      <c r="F134" s="18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V134" s="19"/>
      <c r="W134" s="112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8"/>
    </row>
    <row r="135" spans="2:39" ht="10.5">
      <c r="B135" s="18"/>
      <c r="C135" s="18"/>
      <c r="D135" s="18"/>
      <c r="E135" s="18"/>
      <c r="F135" s="18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V135" s="19"/>
      <c r="W135" s="112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8"/>
    </row>
    <row r="136" spans="2:39" ht="10.5">
      <c r="B136" s="18"/>
      <c r="C136" s="18"/>
      <c r="D136" s="18"/>
      <c r="E136" s="18"/>
      <c r="F136" s="18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V136" s="19"/>
      <c r="W136" s="112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8"/>
    </row>
    <row r="137" spans="2:39" ht="10.5">
      <c r="B137" s="18"/>
      <c r="C137" s="18"/>
      <c r="D137" s="18"/>
      <c r="E137" s="18"/>
      <c r="F137" s="18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V137" s="19"/>
      <c r="W137" s="112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8"/>
    </row>
    <row r="138" spans="2:39" ht="10.5">
      <c r="B138" s="18"/>
      <c r="C138" s="18"/>
      <c r="D138" s="18"/>
      <c r="E138" s="18"/>
      <c r="F138" s="18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V138" s="19"/>
      <c r="W138" s="112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8"/>
    </row>
    <row r="139" spans="2:39" ht="10.5">
      <c r="B139" s="18"/>
      <c r="C139" s="18"/>
      <c r="D139" s="18"/>
      <c r="E139" s="18"/>
      <c r="F139" s="18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V139" s="19"/>
      <c r="W139" s="112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8"/>
    </row>
    <row r="140" spans="2:39" ht="10.5">
      <c r="B140" s="18"/>
      <c r="C140" s="18"/>
      <c r="D140" s="18"/>
      <c r="E140" s="18"/>
      <c r="F140" s="18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V140" s="19"/>
      <c r="W140" s="112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8"/>
    </row>
    <row r="141" spans="2:39" ht="10.5">
      <c r="B141" s="18"/>
      <c r="C141" s="18"/>
      <c r="D141" s="18"/>
      <c r="E141" s="18"/>
      <c r="F141" s="18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V141" s="19"/>
      <c r="W141" s="112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8"/>
    </row>
    <row r="142" spans="2:39" ht="10.5">
      <c r="B142" s="18"/>
      <c r="C142" s="18"/>
      <c r="D142" s="18"/>
      <c r="E142" s="18"/>
      <c r="F142" s="18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V142" s="19"/>
      <c r="W142" s="112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8"/>
    </row>
    <row r="143" spans="2:39" ht="10.5">
      <c r="B143" s="18"/>
      <c r="C143" s="18"/>
      <c r="D143" s="18"/>
      <c r="E143" s="18"/>
      <c r="F143" s="18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V143" s="19"/>
      <c r="W143" s="112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8"/>
    </row>
    <row r="144" spans="2:39" ht="10.5">
      <c r="B144" s="18"/>
      <c r="C144" s="18"/>
      <c r="D144" s="18"/>
      <c r="E144" s="18"/>
      <c r="F144" s="18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V144" s="19"/>
      <c r="W144" s="112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8"/>
    </row>
    <row r="145" spans="2:39" ht="10.5">
      <c r="B145" s="18"/>
      <c r="C145" s="18"/>
      <c r="D145" s="18"/>
      <c r="E145" s="18"/>
      <c r="F145" s="18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V145" s="19"/>
      <c r="W145" s="112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8"/>
    </row>
    <row r="146" spans="2:39" ht="10.5">
      <c r="B146" s="18"/>
      <c r="C146" s="18"/>
      <c r="D146" s="18"/>
      <c r="E146" s="18"/>
      <c r="F146" s="18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V146" s="19"/>
      <c r="W146" s="112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8"/>
    </row>
    <row r="147" spans="2:39" ht="10.5">
      <c r="B147" s="18"/>
      <c r="C147" s="18"/>
      <c r="D147" s="18"/>
      <c r="E147" s="18"/>
      <c r="F147" s="18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V147" s="19"/>
      <c r="W147" s="112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8"/>
    </row>
    <row r="148" spans="2:39" ht="10.5">
      <c r="B148" s="18"/>
      <c r="C148" s="18"/>
      <c r="D148" s="18"/>
      <c r="E148" s="18"/>
      <c r="F148" s="18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V148" s="19"/>
      <c r="W148" s="112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8"/>
    </row>
    <row r="149" spans="2:39" ht="10.5">
      <c r="B149" s="18"/>
      <c r="C149" s="18"/>
      <c r="D149" s="18"/>
      <c r="E149" s="18"/>
      <c r="F149" s="18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V149" s="19"/>
      <c r="W149" s="112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8"/>
    </row>
    <row r="150" spans="2:39" ht="10.5">
      <c r="B150" s="18"/>
      <c r="C150" s="18"/>
      <c r="D150" s="18"/>
      <c r="E150" s="18"/>
      <c r="F150" s="18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V150" s="19"/>
      <c r="W150" s="112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8"/>
    </row>
    <row r="151" spans="2:39" ht="10.5">
      <c r="B151" s="18"/>
      <c r="C151" s="18"/>
      <c r="D151" s="18"/>
      <c r="E151" s="18"/>
      <c r="F151" s="18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V151" s="19"/>
      <c r="W151" s="112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8"/>
    </row>
    <row r="152" spans="2:39" ht="10.5">
      <c r="B152" s="18"/>
      <c r="C152" s="18"/>
      <c r="D152" s="18"/>
      <c r="E152" s="18"/>
      <c r="F152" s="18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V152" s="19"/>
      <c r="W152" s="112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8"/>
    </row>
    <row r="153" spans="2:39" ht="10.5">
      <c r="B153" s="18"/>
      <c r="C153" s="18"/>
      <c r="D153" s="18"/>
      <c r="E153" s="18"/>
      <c r="F153" s="18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V153" s="19"/>
      <c r="W153" s="112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8"/>
    </row>
    <row r="154" spans="2:39" ht="10.5">
      <c r="B154" s="18"/>
      <c r="C154" s="18"/>
      <c r="D154" s="18"/>
      <c r="E154" s="18"/>
      <c r="F154" s="18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V154" s="19"/>
      <c r="W154" s="112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8"/>
    </row>
    <row r="155" spans="2:39" ht="10.5">
      <c r="B155" s="18"/>
      <c r="C155" s="18"/>
      <c r="D155" s="18"/>
      <c r="E155" s="18"/>
      <c r="F155" s="18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V155" s="19"/>
      <c r="W155" s="112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8"/>
    </row>
    <row r="156" spans="2:39" ht="10.5">
      <c r="B156" s="18"/>
      <c r="C156" s="18"/>
      <c r="D156" s="18"/>
      <c r="E156" s="18"/>
      <c r="F156" s="18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V156" s="19"/>
      <c r="W156" s="112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8"/>
    </row>
    <row r="157" spans="2:39" ht="10.5">
      <c r="B157" s="18"/>
      <c r="C157" s="18"/>
      <c r="D157" s="18"/>
      <c r="E157" s="18"/>
      <c r="F157" s="18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V157" s="19"/>
      <c r="W157" s="112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8"/>
    </row>
    <row r="158" spans="2:39" ht="10.5">
      <c r="B158" s="18"/>
      <c r="C158" s="18"/>
      <c r="D158" s="18"/>
      <c r="E158" s="18"/>
      <c r="F158" s="18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V158" s="19"/>
      <c r="W158" s="112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8"/>
    </row>
    <row r="159" spans="2:39" ht="10.5">
      <c r="B159" s="18"/>
      <c r="C159" s="18"/>
      <c r="D159" s="18"/>
      <c r="E159" s="18"/>
      <c r="F159" s="18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V159" s="19"/>
      <c r="W159" s="112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8"/>
    </row>
    <row r="160" spans="2:39" ht="10.5">
      <c r="B160" s="18"/>
      <c r="C160" s="18"/>
      <c r="D160" s="18"/>
      <c r="E160" s="18"/>
      <c r="F160" s="18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V160" s="19"/>
      <c r="W160" s="112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8"/>
    </row>
    <row r="161" spans="2:39" ht="10.5">
      <c r="B161" s="18"/>
      <c r="C161" s="18"/>
      <c r="D161" s="18"/>
      <c r="E161" s="18"/>
      <c r="F161" s="18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V161" s="19"/>
      <c r="W161" s="112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8"/>
    </row>
    <row r="162" spans="2:39" ht="10.5">
      <c r="B162" s="18"/>
      <c r="C162" s="18"/>
      <c r="D162" s="18"/>
      <c r="E162" s="18"/>
      <c r="F162" s="18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V162" s="19"/>
      <c r="W162" s="112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8"/>
    </row>
    <row r="163" spans="2:39" ht="10.5">
      <c r="B163" s="18"/>
      <c r="C163" s="18"/>
      <c r="D163" s="18"/>
      <c r="E163" s="18"/>
      <c r="F163" s="18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V163" s="19"/>
      <c r="W163" s="112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8"/>
    </row>
    <row r="164" spans="2:39" ht="10.5">
      <c r="B164" s="18"/>
      <c r="C164" s="18"/>
      <c r="D164" s="18"/>
      <c r="E164" s="18"/>
      <c r="F164" s="18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V164" s="19"/>
      <c r="W164" s="112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8"/>
    </row>
    <row r="165" spans="2:39" ht="10.5">
      <c r="B165" s="18"/>
      <c r="C165" s="18"/>
      <c r="D165" s="18"/>
      <c r="E165" s="18"/>
      <c r="F165" s="18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V165" s="19"/>
      <c r="W165" s="112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8"/>
    </row>
    <row r="166" spans="2:39" ht="10.5">
      <c r="B166" s="18"/>
      <c r="C166" s="18"/>
      <c r="D166" s="18"/>
      <c r="E166" s="18"/>
      <c r="F166" s="18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V166" s="19"/>
      <c r="W166" s="112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8"/>
    </row>
    <row r="167" spans="2:39" ht="10.5">
      <c r="B167" s="18"/>
      <c r="C167" s="18"/>
      <c r="D167" s="18"/>
      <c r="E167" s="18"/>
      <c r="F167" s="18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V167" s="19"/>
      <c r="W167" s="112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8"/>
    </row>
    <row r="168" spans="2:39" ht="10.5">
      <c r="B168" s="18"/>
      <c r="C168" s="18"/>
      <c r="D168" s="18"/>
      <c r="E168" s="18"/>
      <c r="F168" s="18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V168" s="19"/>
      <c r="W168" s="112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8"/>
    </row>
    <row r="169" spans="2:39" ht="10.5">
      <c r="B169" s="18"/>
      <c r="C169" s="18"/>
      <c r="D169" s="18"/>
      <c r="E169" s="18"/>
      <c r="F169" s="18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V169" s="19"/>
      <c r="W169" s="112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8"/>
    </row>
    <row r="170" spans="2:39" ht="10.5">
      <c r="B170" s="18"/>
      <c r="C170" s="18"/>
      <c r="D170" s="18"/>
      <c r="E170" s="18"/>
      <c r="F170" s="18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V170" s="19"/>
      <c r="W170" s="112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8"/>
    </row>
    <row r="171" spans="2:39" ht="10.5">
      <c r="B171" s="18"/>
      <c r="C171" s="18"/>
      <c r="D171" s="18"/>
      <c r="E171" s="18"/>
      <c r="F171" s="18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V171" s="19"/>
      <c r="W171" s="112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8"/>
    </row>
    <row r="172" spans="2:39" ht="10.5">
      <c r="B172" s="18"/>
      <c r="C172" s="18"/>
      <c r="D172" s="18"/>
      <c r="E172" s="18"/>
      <c r="F172" s="18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V172" s="19"/>
      <c r="W172" s="112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8"/>
    </row>
    <row r="173" spans="2:39" ht="10.5">
      <c r="B173" s="18"/>
      <c r="C173" s="18"/>
      <c r="D173" s="18"/>
      <c r="E173" s="18"/>
      <c r="F173" s="18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V173" s="19"/>
      <c r="W173" s="112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8"/>
    </row>
    <row r="174" spans="2:39" ht="10.5">
      <c r="B174" s="18"/>
      <c r="C174" s="18"/>
      <c r="D174" s="18"/>
      <c r="E174" s="18"/>
      <c r="F174" s="18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V174" s="19"/>
      <c r="W174" s="112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8"/>
    </row>
    <row r="175" spans="2:39" ht="10.5">
      <c r="B175" s="18"/>
      <c r="C175" s="18"/>
      <c r="D175" s="18"/>
      <c r="E175" s="18"/>
      <c r="F175" s="18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V175" s="19"/>
      <c r="W175" s="112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8"/>
    </row>
    <row r="176" spans="2:39" ht="10.5">
      <c r="B176" s="18"/>
      <c r="C176" s="18"/>
      <c r="D176" s="18"/>
      <c r="E176" s="18"/>
      <c r="F176" s="18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V176" s="19"/>
      <c r="W176" s="112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8"/>
    </row>
    <row r="177" spans="2:39" ht="10.5">
      <c r="B177" s="18"/>
      <c r="C177" s="18"/>
      <c r="D177" s="18"/>
      <c r="E177" s="18"/>
      <c r="F177" s="18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V177" s="19"/>
      <c r="W177" s="112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8"/>
    </row>
    <row r="178" spans="2:39" ht="10.5">
      <c r="B178" s="18"/>
      <c r="C178" s="18"/>
      <c r="D178" s="18"/>
      <c r="E178" s="18"/>
      <c r="F178" s="18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V178" s="19"/>
      <c r="W178" s="112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8"/>
    </row>
    <row r="179" spans="2:39" ht="10.5">
      <c r="B179" s="18"/>
      <c r="C179" s="18"/>
      <c r="D179" s="18"/>
      <c r="E179" s="18"/>
      <c r="F179" s="18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V179" s="19"/>
      <c r="W179" s="112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8"/>
    </row>
    <row r="180" spans="2:39" ht="10.5">
      <c r="B180" s="18"/>
      <c r="C180" s="18"/>
      <c r="D180" s="18"/>
      <c r="E180" s="18"/>
      <c r="F180" s="18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V180" s="19"/>
      <c r="W180" s="112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8"/>
    </row>
    <row r="181" spans="2:39" ht="10.5">
      <c r="B181" s="18"/>
      <c r="C181" s="18"/>
      <c r="D181" s="18"/>
      <c r="E181" s="18"/>
      <c r="F181" s="18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V181" s="19"/>
      <c r="W181" s="112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8"/>
    </row>
    <row r="182" spans="2:39" ht="10.5">
      <c r="B182" s="18"/>
      <c r="C182" s="18"/>
      <c r="D182" s="18"/>
      <c r="E182" s="18"/>
      <c r="F182" s="18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V182" s="19"/>
      <c r="W182" s="112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8"/>
    </row>
    <row r="183" spans="2:39" ht="10.5">
      <c r="B183" s="18"/>
      <c r="C183" s="18"/>
      <c r="D183" s="18"/>
      <c r="E183" s="18"/>
      <c r="F183" s="18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V183" s="19"/>
      <c r="W183" s="112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8"/>
    </row>
    <row r="184" spans="2:39" ht="10.5">
      <c r="B184" s="18"/>
      <c r="C184" s="18"/>
      <c r="D184" s="18"/>
      <c r="E184" s="18"/>
      <c r="F184" s="18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V184" s="19"/>
      <c r="W184" s="112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8"/>
    </row>
    <row r="185" spans="2:39" ht="10.5">
      <c r="B185" s="18"/>
      <c r="C185" s="18"/>
      <c r="D185" s="18"/>
      <c r="E185" s="18"/>
      <c r="F185" s="18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V185" s="19"/>
      <c r="W185" s="112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8"/>
    </row>
    <row r="186" spans="2:39" ht="10.5">
      <c r="B186" s="18"/>
      <c r="C186" s="18"/>
      <c r="D186" s="18"/>
      <c r="E186" s="18"/>
      <c r="F186" s="18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V186" s="19"/>
      <c r="W186" s="112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8"/>
    </row>
    <row r="187" spans="2:39" ht="10.5">
      <c r="B187" s="18"/>
      <c r="C187" s="18"/>
      <c r="D187" s="18"/>
      <c r="E187" s="18"/>
      <c r="F187" s="18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V187" s="19"/>
      <c r="W187" s="112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8"/>
    </row>
    <row r="188" spans="2:39" ht="10.5">
      <c r="B188" s="18"/>
      <c r="C188" s="18"/>
      <c r="D188" s="18"/>
      <c r="E188" s="18"/>
      <c r="F188" s="18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V188" s="19"/>
      <c r="W188" s="112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8"/>
    </row>
    <row r="189" spans="2:39" ht="10.5">
      <c r="B189" s="18"/>
      <c r="C189" s="18"/>
      <c r="D189" s="18"/>
      <c r="E189" s="18"/>
      <c r="F189" s="18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V189" s="19"/>
      <c r="W189" s="112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8"/>
    </row>
    <row r="190" spans="2:39" ht="10.5">
      <c r="B190" s="18"/>
      <c r="C190" s="18"/>
      <c r="D190" s="18"/>
      <c r="E190" s="18"/>
      <c r="F190" s="18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V190" s="19"/>
      <c r="W190" s="112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8"/>
    </row>
    <row r="191" spans="2:39" ht="10.5">
      <c r="B191" s="18"/>
      <c r="C191" s="18"/>
      <c r="D191" s="18"/>
      <c r="E191" s="18"/>
      <c r="F191" s="18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V191" s="19"/>
      <c r="W191" s="112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8"/>
    </row>
    <row r="192" spans="2:39" ht="10.5">
      <c r="B192" s="18"/>
      <c r="C192" s="18"/>
      <c r="D192" s="18"/>
      <c r="E192" s="18"/>
      <c r="F192" s="18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V192" s="19"/>
      <c r="W192" s="112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8"/>
    </row>
    <row r="193" spans="2:39" ht="10.5">
      <c r="B193" s="18"/>
      <c r="C193" s="18"/>
      <c r="D193" s="18"/>
      <c r="E193" s="18"/>
      <c r="F193" s="18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V193" s="19"/>
      <c r="W193" s="112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8"/>
    </row>
    <row r="194" spans="2:39" ht="10.5">
      <c r="B194" s="18"/>
      <c r="C194" s="18"/>
      <c r="D194" s="18"/>
      <c r="E194" s="18"/>
      <c r="F194" s="18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V194" s="19"/>
      <c r="W194" s="112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8"/>
    </row>
    <row r="195" spans="2:39" ht="10.5">
      <c r="B195" s="18"/>
      <c r="C195" s="18"/>
      <c r="D195" s="18"/>
      <c r="E195" s="18"/>
      <c r="F195" s="18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V195" s="19"/>
      <c r="W195" s="112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8"/>
    </row>
    <row r="196" spans="2:39" ht="10.5">
      <c r="B196" s="18"/>
      <c r="C196" s="18"/>
      <c r="D196" s="18"/>
      <c r="E196" s="18"/>
      <c r="F196" s="18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V196" s="19"/>
      <c r="W196" s="112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8"/>
    </row>
    <row r="197" spans="2:39" ht="10.5">
      <c r="B197" s="18"/>
      <c r="C197" s="18"/>
      <c r="D197" s="18"/>
      <c r="E197" s="18"/>
      <c r="F197" s="18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V197" s="19"/>
      <c r="W197" s="112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8"/>
    </row>
    <row r="198" spans="2:39" ht="10.5">
      <c r="B198" s="18"/>
      <c r="C198" s="18"/>
      <c r="D198" s="18"/>
      <c r="E198" s="18"/>
      <c r="F198" s="18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V198" s="19"/>
      <c r="W198" s="112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8"/>
    </row>
    <row r="199" spans="2:39" ht="10.5">
      <c r="B199" s="18"/>
      <c r="C199" s="18"/>
      <c r="D199" s="18"/>
      <c r="E199" s="18"/>
      <c r="F199" s="18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V199" s="19"/>
      <c r="W199" s="112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8"/>
    </row>
    <row r="200" spans="2:39" ht="10.5">
      <c r="B200" s="18"/>
      <c r="C200" s="18"/>
      <c r="D200" s="18"/>
      <c r="E200" s="18"/>
      <c r="F200" s="18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V200" s="19"/>
      <c r="W200" s="112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8"/>
    </row>
    <row r="201" spans="2:39" ht="10.5">
      <c r="B201" s="18"/>
      <c r="C201" s="18"/>
      <c r="D201" s="18"/>
      <c r="E201" s="18"/>
      <c r="F201" s="18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V201" s="19"/>
      <c r="W201" s="112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8"/>
    </row>
    <row r="202" spans="2:39" ht="10.5">
      <c r="B202" s="18"/>
      <c r="C202" s="18"/>
      <c r="D202" s="18"/>
      <c r="E202" s="18"/>
      <c r="F202" s="18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V202" s="19"/>
      <c r="W202" s="112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8"/>
    </row>
    <row r="203" spans="2:39" ht="10.5">
      <c r="B203" s="18"/>
      <c r="C203" s="18"/>
      <c r="D203" s="18"/>
      <c r="E203" s="18"/>
      <c r="F203" s="18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V203" s="19"/>
      <c r="W203" s="112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8"/>
    </row>
    <row r="204" spans="2:39" ht="10.5">
      <c r="B204" s="18"/>
      <c r="C204" s="18"/>
      <c r="D204" s="18"/>
      <c r="E204" s="18"/>
      <c r="F204" s="18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V204" s="19"/>
      <c r="W204" s="112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8"/>
    </row>
    <row r="205" spans="2:39" ht="10.5">
      <c r="B205" s="18"/>
      <c r="C205" s="18"/>
      <c r="D205" s="18"/>
      <c r="E205" s="18"/>
      <c r="F205" s="18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V205" s="19"/>
      <c r="W205" s="112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8"/>
    </row>
    <row r="206" spans="2:39" ht="10.5">
      <c r="B206" s="18"/>
      <c r="C206" s="18"/>
      <c r="D206" s="18"/>
      <c r="E206" s="18"/>
      <c r="F206" s="18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V206" s="19"/>
      <c r="W206" s="112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8"/>
    </row>
    <row r="207" spans="2:39" ht="10.5">
      <c r="B207" s="18"/>
      <c r="C207" s="18"/>
      <c r="D207" s="18"/>
      <c r="E207" s="18"/>
      <c r="F207" s="18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V207" s="19"/>
      <c r="W207" s="112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8"/>
    </row>
    <row r="208" spans="2:39" ht="10.5">
      <c r="B208" s="18"/>
      <c r="C208" s="18"/>
      <c r="D208" s="18"/>
      <c r="E208" s="18"/>
      <c r="F208" s="18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V208" s="19"/>
      <c r="W208" s="112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8"/>
    </row>
    <row r="209" spans="2:39" ht="10.5">
      <c r="B209" s="18"/>
      <c r="C209" s="18"/>
      <c r="D209" s="18"/>
      <c r="E209" s="18"/>
      <c r="F209" s="18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V209" s="19"/>
      <c r="W209" s="112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8"/>
    </row>
    <row r="210" spans="2:39" ht="10.5">
      <c r="B210" s="18"/>
      <c r="C210" s="18"/>
      <c r="D210" s="18"/>
      <c r="E210" s="18"/>
      <c r="F210" s="18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V210" s="19"/>
      <c r="W210" s="112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8"/>
    </row>
    <row r="211" spans="2:39" ht="10.5">
      <c r="B211" s="18"/>
      <c r="C211" s="18"/>
      <c r="D211" s="18"/>
      <c r="E211" s="18"/>
      <c r="F211" s="18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V211" s="19"/>
      <c r="W211" s="112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8"/>
    </row>
    <row r="212" spans="2:39" ht="10.5">
      <c r="B212" s="18"/>
      <c r="C212" s="18"/>
      <c r="D212" s="18"/>
      <c r="E212" s="18"/>
      <c r="F212" s="18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V212" s="19"/>
      <c r="W212" s="112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8"/>
    </row>
    <row r="213" spans="2:39" ht="10.5">
      <c r="B213" s="18"/>
      <c r="C213" s="18"/>
      <c r="D213" s="18"/>
      <c r="E213" s="18"/>
      <c r="F213" s="18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V213" s="19"/>
      <c r="W213" s="112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8"/>
    </row>
    <row r="214" spans="2:39" ht="10.5">
      <c r="B214" s="18"/>
      <c r="C214" s="18"/>
      <c r="D214" s="18"/>
      <c r="E214" s="18"/>
      <c r="F214" s="18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V214" s="19"/>
      <c r="W214" s="112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8"/>
    </row>
    <row r="215" spans="2:39" ht="10.5">
      <c r="B215" s="18"/>
      <c r="C215" s="18"/>
      <c r="D215" s="18"/>
      <c r="E215" s="18"/>
      <c r="F215" s="18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V215" s="19"/>
      <c r="W215" s="112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8"/>
    </row>
    <row r="216" spans="2:39" ht="10.5">
      <c r="B216" s="18"/>
      <c r="C216" s="18"/>
      <c r="D216" s="18"/>
      <c r="E216" s="18"/>
      <c r="F216" s="18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V216" s="19"/>
      <c r="W216" s="112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8"/>
    </row>
    <row r="217" spans="2:39" ht="10.5">
      <c r="B217" s="18"/>
      <c r="C217" s="18"/>
      <c r="D217" s="18"/>
      <c r="E217" s="18"/>
      <c r="F217" s="18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V217" s="19"/>
      <c r="W217" s="112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8"/>
    </row>
    <row r="218" spans="2:39" ht="10.5">
      <c r="B218" s="18"/>
      <c r="C218" s="18"/>
      <c r="D218" s="18"/>
      <c r="E218" s="18"/>
      <c r="F218" s="18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V218" s="19"/>
      <c r="W218" s="112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8"/>
    </row>
    <row r="219" spans="2:39" ht="10.5">
      <c r="B219" s="18"/>
      <c r="C219" s="18"/>
      <c r="D219" s="18"/>
      <c r="E219" s="18"/>
      <c r="F219" s="18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V219" s="19"/>
      <c r="W219" s="112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8"/>
    </row>
    <row r="220" spans="2:39" ht="10.5">
      <c r="B220" s="18"/>
      <c r="C220" s="18"/>
      <c r="D220" s="18"/>
      <c r="E220" s="18"/>
      <c r="F220" s="18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V220" s="19"/>
      <c r="W220" s="112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8"/>
    </row>
    <row r="221" spans="2:39" ht="10.5">
      <c r="B221" s="18"/>
      <c r="C221" s="18"/>
      <c r="D221" s="18"/>
      <c r="E221" s="18"/>
      <c r="F221" s="18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V221" s="19"/>
      <c r="W221" s="112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8"/>
    </row>
    <row r="222" spans="2:39" ht="10.5">
      <c r="B222" s="18"/>
      <c r="C222" s="18"/>
      <c r="D222" s="18"/>
      <c r="E222" s="18"/>
      <c r="F222" s="18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V222" s="19"/>
      <c r="W222" s="112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8"/>
    </row>
    <row r="223" spans="2:39" ht="10.5">
      <c r="B223" s="18"/>
      <c r="C223" s="18"/>
      <c r="D223" s="18"/>
      <c r="E223" s="18"/>
      <c r="F223" s="18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V223" s="19"/>
      <c r="W223" s="112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8"/>
    </row>
    <row r="224" spans="2:39" ht="10.5">
      <c r="B224" s="18"/>
      <c r="C224" s="18"/>
      <c r="D224" s="18"/>
      <c r="E224" s="18"/>
      <c r="F224" s="18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V224" s="19"/>
      <c r="W224" s="112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8"/>
    </row>
    <row r="225" spans="2:39" ht="10.5">
      <c r="B225" s="18"/>
      <c r="C225" s="18"/>
      <c r="D225" s="18"/>
      <c r="E225" s="18"/>
      <c r="F225" s="18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V225" s="19"/>
      <c r="W225" s="112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8"/>
    </row>
    <row r="226" spans="2:39" ht="10.5">
      <c r="B226" s="18"/>
      <c r="C226" s="18"/>
      <c r="D226" s="18"/>
      <c r="E226" s="18"/>
      <c r="F226" s="18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V226" s="19"/>
      <c r="W226" s="112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8"/>
    </row>
    <row r="227" spans="2:39" ht="10.5">
      <c r="B227" s="18"/>
      <c r="C227" s="18"/>
      <c r="D227" s="18"/>
      <c r="E227" s="18"/>
      <c r="F227" s="18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V227" s="19"/>
      <c r="W227" s="112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8"/>
    </row>
    <row r="228" spans="2:39" ht="10.5">
      <c r="B228" s="18"/>
      <c r="C228" s="18"/>
      <c r="D228" s="18"/>
      <c r="E228" s="18"/>
      <c r="F228" s="18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V228" s="19"/>
      <c r="W228" s="112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8"/>
    </row>
    <row r="229" spans="2:39" ht="10.5">
      <c r="B229" s="18"/>
      <c r="C229" s="18"/>
      <c r="D229" s="18"/>
      <c r="E229" s="18"/>
      <c r="F229" s="18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V229" s="19"/>
      <c r="W229" s="112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8"/>
    </row>
    <row r="230" spans="2:39" ht="10.5">
      <c r="B230" s="18"/>
      <c r="C230" s="18"/>
      <c r="D230" s="18"/>
      <c r="E230" s="18"/>
      <c r="F230" s="18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V230" s="19"/>
      <c r="W230" s="112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8"/>
    </row>
    <row r="231" spans="2:39" ht="10.5">
      <c r="B231" s="18"/>
      <c r="C231" s="18"/>
      <c r="D231" s="18"/>
      <c r="E231" s="18"/>
      <c r="F231" s="18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V231" s="19"/>
      <c r="W231" s="112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8"/>
    </row>
    <row r="232" spans="2:39" ht="10.5">
      <c r="B232" s="18"/>
      <c r="C232" s="18"/>
      <c r="D232" s="18"/>
      <c r="E232" s="18"/>
      <c r="F232" s="18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V232" s="19"/>
      <c r="W232" s="112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8"/>
    </row>
    <row r="233" spans="2:39" ht="10.5">
      <c r="B233" s="18"/>
      <c r="C233" s="18"/>
      <c r="D233" s="18"/>
      <c r="E233" s="18"/>
      <c r="F233" s="18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V233" s="19"/>
      <c r="W233" s="112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8"/>
    </row>
    <row r="234" spans="2:39" ht="10.5">
      <c r="B234" s="18"/>
      <c r="C234" s="18"/>
      <c r="D234" s="18"/>
      <c r="E234" s="18"/>
      <c r="F234" s="18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V234" s="19"/>
      <c r="W234" s="112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8"/>
    </row>
    <row r="235" spans="2:39" ht="10.5">
      <c r="B235" s="18"/>
      <c r="C235" s="18"/>
      <c r="D235" s="18"/>
      <c r="E235" s="18"/>
      <c r="F235" s="18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V235" s="19"/>
      <c r="W235" s="112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8"/>
    </row>
    <row r="236" spans="2:39" ht="10.5">
      <c r="B236" s="18"/>
      <c r="C236" s="18"/>
      <c r="D236" s="18"/>
      <c r="E236" s="18"/>
      <c r="F236" s="18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V236" s="19"/>
      <c r="W236" s="112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8"/>
    </row>
    <row r="237" spans="2:39" ht="10.5">
      <c r="B237" s="18"/>
      <c r="C237" s="18"/>
      <c r="D237" s="18"/>
      <c r="E237" s="18"/>
      <c r="F237" s="18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V237" s="19"/>
      <c r="W237" s="112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8"/>
    </row>
    <row r="238" spans="2:39" ht="10.5">
      <c r="B238" s="18"/>
      <c r="C238" s="18"/>
      <c r="D238" s="18"/>
      <c r="E238" s="18"/>
      <c r="F238" s="18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V238" s="19"/>
      <c r="W238" s="112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8"/>
    </row>
    <row r="239" spans="2:39" ht="10.5">
      <c r="B239" s="18"/>
      <c r="C239" s="18"/>
      <c r="D239" s="18"/>
      <c r="E239" s="18"/>
      <c r="F239" s="18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V239" s="19"/>
      <c r="W239" s="112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8"/>
    </row>
    <row r="240" spans="2:39" ht="10.5">
      <c r="B240" s="18"/>
      <c r="C240" s="18"/>
      <c r="D240" s="18"/>
      <c r="E240" s="18"/>
      <c r="F240" s="18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V240" s="19"/>
      <c r="W240" s="112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8"/>
    </row>
    <row r="241" spans="2:39" ht="10.5">
      <c r="B241" s="18"/>
      <c r="C241" s="18"/>
      <c r="D241" s="18"/>
      <c r="E241" s="18"/>
      <c r="F241" s="18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V241" s="19"/>
      <c r="W241" s="112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8"/>
    </row>
    <row r="242" spans="2:39" ht="10.5">
      <c r="B242" s="18"/>
      <c r="C242" s="18"/>
      <c r="D242" s="18"/>
      <c r="E242" s="18"/>
      <c r="F242" s="18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V242" s="19"/>
      <c r="W242" s="112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8"/>
    </row>
    <row r="243" spans="2:39" ht="10.5">
      <c r="B243" s="18"/>
      <c r="C243" s="18"/>
      <c r="D243" s="18"/>
      <c r="E243" s="18"/>
      <c r="F243" s="18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V243" s="19"/>
      <c r="W243" s="112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8"/>
    </row>
    <row r="244" spans="2:39" ht="10.5">
      <c r="B244" s="18"/>
      <c r="C244" s="18"/>
      <c r="D244" s="18"/>
      <c r="E244" s="18"/>
      <c r="F244" s="18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V244" s="19"/>
      <c r="W244" s="112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8"/>
    </row>
    <row r="245" spans="2:39" ht="10.5">
      <c r="B245" s="18"/>
      <c r="C245" s="18"/>
      <c r="D245" s="18"/>
      <c r="E245" s="18"/>
      <c r="F245" s="18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V245" s="19"/>
      <c r="W245" s="112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8"/>
    </row>
    <row r="246" spans="2:39" ht="10.5">
      <c r="B246" s="18"/>
      <c r="C246" s="18"/>
      <c r="D246" s="18"/>
      <c r="E246" s="18"/>
      <c r="F246" s="18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V246" s="19"/>
      <c r="W246" s="112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8"/>
    </row>
    <row r="247" spans="2:39" ht="10.5">
      <c r="B247" s="18"/>
      <c r="C247" s="18"/>
      <c r="D247" s="18"/>
      <c r="E247" s="18"/>
      <c r="F247" s="18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V247" s="19"/>
      <c r="W247" s="112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8"/>
    </row>
    <row r="248" spans="2:39" ht="10.5">
      <c r="B248" s="18"/>
      <c r="C248" s="18"/>
      <c r="D248" s="18"/>
      <c r="E248" s="18"/>
      <c r="F248" s="18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V248" s="19"/>
      <c r="W248" s="112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8"/>
    </row>
    <row r="249" spans="2:39" ht="10.5">
      <c r="B249" s="18"/>
      <c r="C249" s="18"/>
      <c r="D249" s="18"/>
      <c r="E249" s="18"/>
      <c r="F249" s="18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V249" s="19"/>
      <c r="W249" s="112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8"/>
    </row>
    <row r="250" spans="2:39" ht="10.5">
      <c r="B250" s="18"/>
      <c r="C250" s="18"/>
      <c r="D250" s="18"/>
      <c r="E250" s="18"/>
      <c r="F250" s="18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V250" s="19"/>
      <c r="W250" s="112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8"/>
    </row>
    <row r="251" spans="2:39" ht="10.5">
      <c r="B251" s="18"/>
      <c r="C251" s="18"/>
      <c r="D251" s="18"/>
      <c r="E251" s="18"/>
      <c r="F251" s="18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V251" s="19"/>
      <c r="W251" s="112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8"/>
    </row>
    <row r="252" spans="2:39" ht="10.5">
      <c r="B252" s="18"/>
      <c r="C252" s="18"/>
      <c r="D252" s="18"/>
      <c r="E252" s="18"/>
      <c r="F252" s="18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V252" s="19"/>
      <c r="W252" s="112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8"/>
    </row>
    <row r="253" spans="2:39" ht="10.5">
      <c r="B253" s="18"/>
      <c r="C253" s="18"/>
      <c r="D253" s="18"/>
      <c r="E253" s="18"/>
      <c r="F253" s="18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V253" s="19"/>
      <c r="W253" s="112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8"/>
    </row>
    <row r="254" spans="2:39" ht="10.5">
      <c r="B254" s="18"/>
      <c r="C254" s="18"/>
      <c r="D254" s="18"/>
      <c r="E254" s="18"/>
      <c r="F254" s="18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V254" s="19"/>
      <c r="W254" s="112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8"/>
    </row>
    <row r="255" spans="2:39" ht="10.5">
      <c r="B255" s="18"/>
      <c r="C255" s="18"/>
      <c r="D255" s="18"/>
      <c r="E255" s="18"/>
      <c r="F255" s="18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V255" s="19"/>
      <c r="W255" s="112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8"/>
    </row>
    <row r="256" spans="2:39" ht="10.5">
      <c r="B256" s="18"/>
      <c r="C256" s="18"/>
      <c r="D256" s="18"/>
      <c r="E256" s="18"/>
      <c r="F256" s="18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V256" s="19"/>
      <c r="W256" s="112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8"/>
    </row>
    <row r="257" spans="2:39" ht="10.5">
      <c r="B257" s="18"/>
      <c r="C257" s="18"/>
      <c r="D257" s="18"/>
      <c r="E257" s="18"/>
      <c r="F257" s="18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V257" s="19"/>
      <c r="W257" s="112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8"/>
    </row>
    <row r="258" spans="2:39" ht="10.5">
      <c r="B258" s="18"/>
      <c r="C258" s="18"/>
      <c r="D258" s="18"/>
      <c r="E258" s="18"/>
      <c r="F258" s="18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V258" s="19"/>
      <c r="W258" s="112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8"/>
    </row>
    <row r="259" spans="2:39" ht="10.5">
      <c r="B259" s="18"/>
      <c r="C259" s="18"/>
      <c r="D259" s="18"/>
      <c r="E259" s="18"/>
      <c r="F259" s="18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V259" s="19"/>
      <c r="W259" s="112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8"/>
    </row>
    <row r="260" spans="2:39" ht="10.5">
      <c r="B260" s="18"/>
      <c r="C260" s="18"/>
      <c r="D260" s="18"/>
      <c r="E260" s="18"/>
      <c r="F260" s="18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V260" s="19"/>
      <c r="W260" s="112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8"/>
    </row>
    <row r="261" spans="2:39" ht="10.5">
      <c r="B261" s="18"/>
      <c r="C261" s="18"/>
      <c r="D261" s="18"/>
      <c r="E261" s="18"/>
      <c r="F261" s="18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V261" s="19"/>
      <c r="W261" s="112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8"/>
    </row>
    <row r="262" spans="2:39" ht="10.5">
      <c r="B262" s="18"/>
      <c r="C262" s="18"/>
      <c r="D262" s="18"/>
      <c r="E262" s="18"/>
      <c r="F262" s="18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V262" s="19"/>
      <c r="W262" s="112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8"/>
    </row>
    <row r="263" spans="2:39" ht="10.5">
      <c r="B263" s="18"/>
      <c r="C263" s="18"/>
      <c r="D263" s="18"/>
      <c r="E263" s="18"/>
      <c r="F263" s="18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V263" s="19"/>
      <c r="W263" s="112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8"/>
    </row>
    <row r="264" spans="2:39" ht="10.5">
      <c r="B264" s="18"/>
      <c r="C264" s="18"/>
      <c r="D264" s="18"/>
      <c r="E264" s="18"/>
      <c r="F264" s="18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V264" s="19"/>
      <c r="W264" s="112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8"/>
    </row>
    <row r="265" spans="2:39" ht="10.5">
      <c r="B265" s="18"/>
      <c r="C265" s="18"/>
      <c r="D265" s="18"/>
      <c r="E265" s="18"/>
      <c r="F265" s="18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V265" s="19"/>
      <c r="W265" s="112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8"/>
    </row>
    <row r="266" spans="2:39" ht="10.5">
      <c r="B266" s="18"/>
      <c r="C266" s="18"/>
      <c r="D266" s="18"/>
      <c r="E266" s="18"/>
      <c r="F266" s="18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V266" s="19"/>
      <c r="W266" s="112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8"/>
    </row>
    <row r="267" spans="2:39" ht="10.5">
      <c r="B267" s="18"/>
      <c r="C267" s="18"/>
      <c r="D267" s="18"/>
      <c r="E267" s="18"/>
      <c r="F267" s="18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V267" s="19"/>
      <c r="W267" s="112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8"/>
    </row>
    <row r="268" spans="2:39" ht="10.5">
      <c r="B268" s="18"/>
      <c r="C268" s="18"/>
      <c r="D268" s="18"/>
      <c r="E268" s="18"/>
      <c r="F268" s="18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V268" s="19"/>
      <c r="W268" s="112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8"/>
    </row>
    <row r="269" spans="2:39" ht="10.5">
      <c r="B269" s="18"/>
      <c r="C269" s="18"/>
      <c r="D269" s="18"/>
      <c r="E269" s="18"/>
      <c r="F269" s="18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V269" s="19"/>
      <c r="W269" s="112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8"/>
    </row>
    <row r="270" spans="2:39" ht="10.5">
      <c r="B270" s="18"/>
      <c r="C270" s="18"/>
      <c r="D270" s="18"/>
      <c r="E270" s="18"/>
      <c r="F270" s="18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V270" s="19"/>
      <c r="W270" s="112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8"/>
    </row>
    <row r="271" spans="2:39" ht="10.5">
      <c r="B271" s="18"/>
      <c r="C271" s="18"/>
      <c r="D271" s="18"/>
      <c r="E271" s="18"/>
      <c r="F271" s="18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V271" s="19"/>
      <c r="W271" s="112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8"/>
    </row>
    <row r="272" spans="2:39" ht="10.5">
      <c r="B272" s="18"/>
      <c r="C272" s="18"/>
      <c r="D272" s="18"/>
      <c r="E272" s="18"/>
      <c r="F272" s="18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V272" s="19"/>
      <c r="W272" s="112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8"/>
    </row>
    <row r="273" spans="2:39" ht="10.5">
      <c r="B273" s="18"/>
      <c r="C273" s="18"/>
      <c r="D273" s="18"/>
      <c r="E273" s="18"/>
      <c r="F273" s="18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V273" s="19"/>
      <c r="W273" s="112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8"/>
    </row>
    <row r="274" spans="2:39" ht="10.5">
      <c r="B274" s="18"/>
      <c r="C274" s="18"/>
      <c r="D274" s="18"/>
      <c r="E274" s="18"/>
      <c r="F274" s="18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V274" s="19"/>
      <c r="W274" s="112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8"/>
    </row>
    <row r="275" spans="2:39" ht="10.5">
      <c r="B275" s="18"/>
      <c r="C275" s="18"/>
      <c r="D275" s="18"/>
      <c r="E275" s="18"/>
      <c r="F275" s="18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V275" s="19"/>
      <c r="W275" s="112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8"/>
    </row>
    <row r="276" spans="2:39" ht="10.5">
      <c r="B276" s="18"/>
      <c r="C276" s="18"/>
      <c r="D276" s="18"/>
      <c r="E276" s="18"/>
      <c r="F276" s="18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V276" s="19"/>
      <c r="W276" s="112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8"/>
    </row>
    <row r="277" spans="2:39" ht="10.5">
      <c r="B277" s="18"/>
      <c r="C277" s="18"/>
      <c r="D277" s="18"/>
      <c r="E277" s="18"/>
      <c r="F277" s="18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V277" s="19"/>
      <c r="W277" s="112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8"/>
    </row>
    <row r="278" spans="2:39" ht="10.5">
      <c r="B278" s="18"/>
      <c r="C278" s="18"/>
      <c r="D278" s="18"/>
      <c r="E278" s="18"/>
      <c r="F278" s="18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V278" s="19"/>
      <c r="W278" s="112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8"/>
    </row>
    <row r="279" spans="2:39" ht="10.5">
      <c r="B279" s="18"/>
      <c r="C279" s="18"/>
      <c r="D279" s="18"/>
      <c r="E279" s="18"/>
      <c r="F279" s="18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V279" s="19"/>
      <c r="W279" s="112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8"/>
    </row>
    <row r="280" spans="2:39" ht="10.5">
      <c r="B280" s="18"/>
      <c r="C280" s="18"/>
      <c r="D280" s="18"/>
      <c r="E280" s="18"/>
      <c r="F280" s="18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V280" s="19"/>
      <c r="W280" s="112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8"/>
    </row>
    <row r="281" spans="2:39" ht="10.5">
      <c r="B281" s="18"/>
      <c r="C281" s="18"/>
      <c r="D281" s="18"/>
      <c r="E281" s="18"/>
      <c r="F281" s="18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V281" s="19"/>
      <c r="W281" s="112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8"/>
    </row>
    <row r="282" spans="2:39" ht="10.5">
      <c r="B282" s="18"/>
      <c r="C282" s="18"/>
      <c r="D282" s="18"/>
      <c r="E282" s="18"/>
      <c r="F282" s="18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V282" s="19"/>
      <c r="W282" s="112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8"/>
    </row>
    <row r="283" spans="2:39" ht="10.5">
      <c r="B283" s="18"/>
      <c r="C283" s="18"/>
      <c r="D283" s="18"/>
      <c r="E283" s="18"/>
      <c r="F283" s="18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V283" s="19"/>
      <c r="W283" s="112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8"/>
    </row>
    <row r="284" spans="2:39" ht="10.5">
      <c r="B284" s="18"/>
      <c r="C284" s="18"/>
      <c r="D284" s="18"/>
      <c r="E284" s="18"/>
      <c r="F284" s="18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V284" s="19"/>
      <c r="W284" s="112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8"/>
    </row>
    <row r="285" spans="2:39" ht="10.5">
      <c r="B285" s="18"/>
      <c r="C285" s="18"/>
      <c r="D285" s="18"/>
      <c r="E285" s="18"/>
      <c r="F285" s="18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V285" s="19"/>
      <c r="W285" s="112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8"/>
    </row>
    <row r="286" spans="2:39" ht="10.5">
      <c r="B286" s="18"/>
      <c r="C286" s="18"/>
      <c r="D286" s="18"/>
      <c r="E286" s="18"/>
      <c r="F286" s="18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V286" s="19"/>
      <c r="W286" s="112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8"/>
    </row>
    <row r="287" spans="2:39" ht="10.5">
      <c r="B287" s="18"/>
      <c r="C287" s="18"/>
      <c r="D287" s="18"/>
      <c r="E287" s="18"/>
      <c r="F287" s="18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V287" s="19"/>
      <c r="W287" s="112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8"/>
    </row>
    <row r="288" spans="2:39" ht="10.5">
      <c r="B288" s="18"/>
      <c r="C288" s="18"/>
      <c r="D288" s="18"/>
      <c r="E288" s="18"/>
      <c r="F288" s="18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V288" s="19"/>
      <c r="W288" s="112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8"/>
    </row>
    <row r="289" spans="2:39" ht="10.5">
      <c r="B289" s="18"/>
      <c r="C289" s="18"/>
      <c r="D289" s="18"/>
      <c r="E289" s="18"/>
      <c r="F289" s="18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V289" s="19"/>
      <c r="W289" s="112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8"/>
    </row>
    <row r="290" spans="2:39" ht="10.5">
      <c r="B290" s="18"/>
      <c r="C290" s="18"/>
      <c r="D290" s="18"/>
      <c r="E290" s="18"/>
      <c r="F290" s="18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V290" s="19"/>
      <c r="W290" s="112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8"/>
    </row>
    <row r="291" spans="2:39" ht="10.5">
      <c r="B291" s="18"/>
      <c r="C291" s="18"/>
      <c r="D291" s="18"/>
      <c r="E291" s="18"/>
      <c r="F291" s="18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V291" s="19"/>
      <c r="W291" s="112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8"/>
    </row>
    <row r="292" spans="2:39" ht="10.5">
      <c r="B292" s="18"/>
      <c r="C292" s="18"/>
      <c r="D292" s="18"/>
      <c r="E292" s="18"/>
      <c r="F292" s="18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V292" s="19"/>
      <c r="W292" s="112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8"/>
    </row>
    <row r="293" spans="2:39" ht="10.5">
      <c r="B293" s="18"/>
      <c r="C293" s="18"/>
      <c r="D293" s="18"/>
      <c r="E293" s="18"/>
      <c r="F293" s="18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V293" s="19"/>
      <c r="W293" s="112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8"/>
    </row>
    <row r="294" spans="2:39" ht="10.5">
      <c r="B294" s="18"/>
      <c r="C294" s="18"/>
      <c r="D294" s="18"/>
      <c r="E294" s="18"/>
      <c r="F294" s="18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V294" s="19"/>
      <c r="W294" s="112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8"/>
    </row>
    <row r="295" spans="2:39" ht="10.5">
      <c r="B295" s="18"/>
      <c r="C295" s="18"/>
      <c r="D295" s="18"/>
      <c r="E295" s="18"/>
      <c r="F295" s="18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V295" s="19"/>
      <c r="W295" s="112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8"/>
    </row>
    <row r="296" spans="2:39" ht="10.5">
      <c r="B296" s="18"/>
      <c r="C296" s="18"/>
      <c r="D296" s="18"/>
      <c r="E296" s="18"/>
      <c r="F296" s="18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V296" s="19"/>
      <c r="W296" s="112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8"/>
    </row>
    <row r="297" spans="2:39" ht="10.5">
      <c r="B297" s="18"/>
      <c r="C297" s="18"/>
      <c r="D297" s="18"/>
      <c r="E297" s="18"/>
      <c r="F297" s="18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V297" s="19"/>
      <c r="W297" s="112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8"/>
    </row>
    <row r="298" spans="2:39" ht="10.5">
      <c r="B298" s="18"/>
      <c r="C298" s="18"/>
      <c r="D298" s="18"/>
      <c r="E298" s="18"/>
      <c r="F298" s="18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V298" s="19"/>
      <c r="W298" s="112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8"/>
    </row>
    <row r="299" spans="2:39" ht="10.5">
      <c r="B299" s="18"/>
      <c r="C299" s="18"/>
      <c r="D299" s="18"/>
      <c r="E299" s="18"/>
      <c r="F299" s="18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V299" s="19"/>
      <c r="W299" s="112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8"/>
    </row>
    <row r="300" spans="2:39" ht="10.5">
      <c r="B300" s="18"/>
      <c r="C300" s="18"/>
      <c r="D300" s="18"/>
      <c r="E300" s="18"/>
      <c r="F300" s="18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V300" s="19"/>
      <c r="W300" s="112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8"/>
    </row>
    <row r="301" spans="2:39" ht="10.5">
      <c r="B301" s="18"/>
      <c r="C301" s="18"/>
      <c r="D301" s="18"/>
      <c r="E301" s="18"/>
      <c r="F301" s="18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V301" s="19"/>
      <c r="W301" s="112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8"/>
    </row>
    <row r="302" spans="2:39" ht="10.5">
      <c r="B302" s="18"/>
      <c r="C302" s="18"/>
      <c r="D302" s="18"/>
      <c r="E302" s="18"/>
      <c r="F302" s="18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V302" s="19"/>
      <c r="W302" s="112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8"/>
    </row>
    <row r="303" spans="2:39" ht="10.5">
      <c r="B303" s="18"/>
      <c r="C303" s="18"/>
      <c r="D303" s="18"/>
      <c r="E303" s="18"/>
      <c r="F303" s="18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V303" s="19"/>
      <c r="W303" s="112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8"/>
    </row>
    <row r="304" spans="2:39" ht="10.5">
      <c r="B304" s="18"/>
      <c r="C304" s="18"/>
      <c r="D304" s="18"/>
      <c r="E304" s="18"/>
      <c r="F304" s="18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V304" s="19"/>
      <c r="W304" s="112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8"/>
    </row>
    <row r="305" spans="2:39" ht="10.5">
      <c r="B305" s="18"/>
      <c r="C305" s="18"/>
      <c r="D305" s="18"/>
      <c r="E305" s="18"/>
      <c r="F305" s="18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V305" s="19"/>
      <c r="W305" s="112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8"/>
    </row>
    <row r="306" spans="2:39" ht="10.5">
      <c r="B306" s="18"/>
      <c r="C306" s="18"/>
      <c r="D306" s="18"/>
      <c r="E306" s="18"/>
      <c r="F306" s="18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V306" s="19"/>
      <c r="W306" s="112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8"/>
    </row>
    <row r="307" spans="2:39" ht="10.5">
      <c r="B307" s="18"/>
      <c r="C307" s="18"/>
      <c r="D307" s="18"/>
      <c r="E307" s="18"/>
      <c r="F307" s="18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V307" s="19"/>
      <c r="W307" s="112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8"/>
    </row>
    <row r="308" spans="2:39" ht="10.5">
      <c r="B308" s="18"/>
      <c r="C308" s="18"/>
      <c r="D308" s="18"/>
      <c r="E308" s="18"/>
      <c r="F308" s="18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V308" s="19"/>
      <c r="W308" s="112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8"/>
    </row>
    <row r="309" spans="2:39" ht="10.5">
      <c r="B309" s="18"/>
      <c r="C309" s="18"/>
      <c r="D309" s="18"/>
      <c r="E309" s="18"/>
      <c r="F309" s="18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V309" s="19"/>
      <c r="W309" s="112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8"/>
    </row>
    <row r="310" spans="2:39" ht="10.5">
      <c r="B310" s="18"/>
      <c r="C310" s="18"/>
      <c r="D310" s="18"/>
      <c r="E310" s="18"/>
      <c r="F310" s="18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V310" s="19"/>
      <c r="W310" s="112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8"/>
    </row>
    <row r="311" spans="2:39" ht="10.5">
      <c r="B311" s="18"/>
      <c r="C311" s="18"/>
      <c r="D311" s="18"/>
      <c r="E311" s="18"/>
      <c r="F311" s="18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V311" s="19"/>
      <c r="W311" s="112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8"/>
    </row>
    <row r="312" spans="2:39" ht="10.5">
      <c r="B312" s="18"/>
      <c r="C312" s="18"/>
      <c r="D312" s="18"/>
      <c r="E312" s="18"/>
      <c r="F312" s="18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V312" s="19"/>
      <c r="W312" s="112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8"/>
    </row>
    <row r="313" spans="2:39" ht="10.5">
      <c r="B313" s="18"/>
      <c r="C313" s="18"/>
      <c r="D313" s="18"/>
      <c r="E313" s="18"/>
      <c r="F313" s="18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V313" s="19"/>
      <c r="W313" s="112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8"/>
    </row>
    <row r="314" spans="2:39" ht="10.5">
      <c r="B314" s="18"/>
      <c r="C314" s="18"/>
      <c r="D314" s="18"/>
      <c r="E314" s="18"/>
      <c r="F314" s="18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V314" s="19"/>
      <c r="W314" s="112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8"/>
    </row>
    <row r="315" spans="2:39" ht="10.5">
      <c r="B315" s="18"/>
      <c r="C315" s="18"/>
      <c r="D315" s="18"/>
      <c r="E315" s="18"/>
      <c r="F315" s="18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V315" s="19"/>
      <c r="W315" s="112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8"/>
    </row>
    <row r="316" spans="2:39" ht="10.5">
      <c r="B316" s="18"/>
      <c r="C316" s="18"/>
      <c r="D316" s="18"/>
      <c r="E316" s="18"/>
      <c r="F316" s="18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V316" s="19"/>
      <c r="W316" s="112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8"/>
    </row>
    <row r="317" spans="2:39" ht="10.5">
      <c r="B317" s="18"/>
      <c r="C317" s="18"/>
      <c r="D317" s="18"/>
      <c r="E317" s="18"/>
      <c r="F317" s="18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V317" s="19"/>
      <c r="W317" s="112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8"/>
    </row>
    <row r="318" spans="2:39" ht="10.5">
      <c r="B318" s="18"/>
      <c r="C318" s="18"/>
      <c r="D318" s="18"/>
      <c r="E318" s="18"/>
      <c r="F318" s="18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V318" s="19"/>
      <c r="W318" s="112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8"/>
    </row>
    <row r="319" spans="2:39" ht="10.5">
      <c r="B319" s="18"/>
      <c r="C319" s="18"/>
      <c r="D319" s="18"/>
      <c r="E319" s="18"/>
      <c r="F319" s="18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V319" s="19"/>
      <c r="W319" s="112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8"/>
    </row>
    <row r="320" spans="2:39" ht="10.5">
      <c r="B320" s="18"/>
      <c r="C320" s="18"/>
      <c r="D320" s="18"/>
      <c r="E320" s="18"/>
      <c r="F320" s="18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V320" s="19"/>
      <c r="W320" s="112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8"/>
    </row>
    <row r="321" spans="2:39" ht="10.5">
      <c r="B321" s="18"/>
      <c r="C321" s="18"/>
      <c r="D321" s="18"/>
      <c r="E321" s="18"/>
      <c r="F321" s="18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V321" s="19"/>
      <c r="W321" s="112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8"/>
    </row>
    <row r="322" spans="2:39" ht="10.5">
      <c r="B322" s="18"/>
      <c r="C322" s="18"/>
      <c r="D322" s="18"/>
      <c r="E322" s="18"/>
      <c r="F322" s="18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V322" s="19"/>
      <c r="W322" s="112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8"/>
    </row>
    <row r="323" spans="2:39" ht="10.5">
      <c r="B323" s="18"/>
      <c r="C323" s="18"/>
      <c r="D323" s="18"/>
      <c r="E323" s="18"/>
      <c r="F323" s="18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V323" s="19"/>
      <c r="W323" s="112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8"/>
    </row>
    <row r="324" spans="2:39" ht="10.5">
      <c r="B324" s="18"/>
      <c r="C324" s="18"/>
      <c r="D324" s="18"/>
      <c r="E324" s="18"/>
      <c r="F324" s="18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V324" s="19"/>
      <c r="W324" s="112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8"/>
    </row>
    <row r="325" spans="2:39" ht="10.5">
      <c r="B325" s="18"/>
      <c r="C325" s="18"/>
      <c r="D325" s="18"/>
      <c r="E325" s="18"/>
      <c r="F325" s="18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V325" s="19"/>
      <c r="W325" s="112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8"/>
    </row>
    <row r="326" spans="2:39" ht="10.5">
      <c r="B326" s="18"/>
      <c r="C326" s="18"/>
      <c r="D326" s="18"/>
      <c r="E326" s="18"/>
      <c r="F326" s="18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V326" s="19"/>
      <c r="W326" s="112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8"/>
    </row>
    <row r="327" spans="2:39" ht="10.5">
      <c r="B327" s="18"/>
      <c r="C327" s="18"/>
      <c r="D327" s="18"/>
      <c r="E327" s="18"/>
      <c r="F327" s="18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V327" s="19"/>
      <c r="W327" s="112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8"/>
    </row>
    <row r="328" spans="2:39" ht="10.5">
      <c r="B328" s="18"/>
      <c r="C328" s="18"/>
      <c r="D328" s="18"/>
      <c r="E328" s="18"/>
      <c r="F328" s="18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V328" s="19"/>
      <c r="W328" s="112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8"/>
    </row>
    <row r="329" spans="2:39" ht="10.5">
      <c r="B329" s="18"/>
      <c r="C329" s="18"/>
      <c r="D329" s="18"/>
      <c r="E329" s="18"/>
      <c r="F329" s="18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V329" s="19"/>
      <c r="W329" s="112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8"/>
    </row>
    <row r="330" spans="2:39" ht="10.5">
      <c r="B330" s="18"/>
      <c r="C330" s="18"/>
      <c r="D330" s="18"/>
      <c r="E330" s="18"/>
      <c r="F330" s="18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V330" s="19"/>
      <c r="W330" s="112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8"/>
    </row>
    <row r="331" spans="2:39" ht="10.5">
      <c r="B331" s="18"/>
      <c r="C331" s="18"/>
      <c r="D331" s="18"/>
      <c r="E331" s="18"/>
      <c r="F331" s="18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V331" s="19"/>
      <c r="W331" s="112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8"/>
    </row>
    <row r="332" spans="2:39" ht="10.5">
      <c r="B332" s="18"/>
      <c r="C332" s="18"/>
      <c r="D332" s="18"/>
      <c r="E332" s="18"/>
      <c r="F332" s="18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V332" s="19"/>
      <c r="W332" s="112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8"/>
    </row>
    <row r="333" spans="2:39" ht="10.5">
      <c r="B333" s="18"/>
      <c r="C333" s="18"/>
      <c r="D333" s="18"/>
      <c r="E333" s="18"/>
      <c r="F333" s="18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V333" s="19"/>
      <c r="W333" s="112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8"/>
    </row>
    <row r="334" spans="2:39" ht="10.5">
      <c r="B334" s="18"/>
      <c r="C334" s="18"/>
      <c r="D334" s="18"/>
      <c r="E334" s="18"/>
      <c r="F334" s="18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V334" s="19"/>
      <c r="W334" s="112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8"/>
    </row>
    <row r="335" spans="2:39" ht="10.5">
      <c r="B335" s="18"/>
      <c r="C335" s="18"/>
      <c r="D335" s="18"/>
      <c r="E335" s="18"/>
      <c r="F335" s="18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V335" s="19"/>
      <c r="W335" s="112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8"/>
    </row>
    <row r="336" spans="2:39" ht="10.5">
      <c r="B336" s="18"/>
      <c r="C336" s="18"/>
      <c r="D336" s="18"/>
      <c r="E336" s="18"/>
      <c r="F336" s="18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V336" s="19"/>
      <c r="W336" s="112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8"/>
    </row>
    <row r="337" spans="2:39" ht="10.5">
      <c r="B337" s="18"/>
      <c r="C337" s="18"/>
      <c r="D337" s="18"/>
      <c r="E337" s="18"/>
      <c r="F337" s="18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V337" s="19"/>
      <c r="W337" s="112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8"/>
    </row>
    <row r="338" spans="2:39" ht="10.5">
      <c r="B338" s="18"/>
      <c r="C338" s="18"/>
      <c r="D338" s="18"/>
      <c r="E338" s="18"/>
      <c r="F338" s="18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V338" s="19"/>
      <c r="W338" s="112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8"/>
    </row>
    <row r="339" spans="2:39" ht="10.5">
      <c r="B339" s="18"/>
      <c r="C339" s="18"/>
      <c r="D339" s="18"/>
      <c r="E339" s="18"/>
      <c r="F339" s="18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V339" s="19"/>
      <c r="W339" s="112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8"/>
    </row>
    <row r="340" spans="2:39" ht="10.5">
      <c r="B340" s="18"/>
      <c r="C340" s="18"/>
      <c r="D340" s="18"/>
      <c r="E340" s="18"/>
      <c r="F340" s="18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V340" s="19"/>
      <c r="W340" s="112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8"/>
    </row>
    <row r="341" spans="2:39" ht="10.5">
      <c r="B341" s="18"/>
      <c r="C341" s="18"/>
      <c r="D341" s="18"/>
      <c r="E341" s="18"/>
      <c r="F341" s="18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V341" s="19"/>
      <c r="W341" s="112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8"/>
    </row>
    <row r="342" spans="2:39" ht="10.5">
      <c r="B342" s="18"/>
      <c r="C342" s="18"/>
      <c r="D342" s="18"/>
      <c r="E342" s="18"/>
      <c r="F342" s="18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V342" s="19"/>
      <c r="W342" s="112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8"/>
    </row>
    <row r="343" spans="2:39" ht="10.5">
      <c r="B343" s="18"/>
      <c r="C343" s="18"/>
      <c r="D343" s="18"/>
      <c r="E343" s="18"/>
      <c r="F343" s="18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V343" s="19"/>
      <c r="W343" s="112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8"/>
    </row>
    <row r="344" spans="2:39" ht="10.5">
      <c r="B344" s="18"/>
      <c r="C344" s="18"/>
      <c r="D344" s="18"/>
      <c r="E344" s="18"/>
      <c r="F344" s="18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V344" s="19"/>
      <c r="W344" s="112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8"/>
    </row>
    <row r="345" spans="2:39" ht="10.5">
      <c r="B345" s="18"/>
      <c r="C345" s="18"/>
      <c r="D345" s="18"/>
      <c r="E345" s="18"/>
      <c r="F345" s="18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V345" s="19"/>
      <c r="W345" s="112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8"/>
    </row>
    <row r="346" spans="2:39" ht="10.5">
      <c r="B346" s="18"/>
      <c r="C346" s="18"/>
      <c r="D346" s="18"/>
      <c r="E346" s="18"/>
      <c r="F346" s="18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V346" s="19"/>
      <c r="W346" s="112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8"/>
    </row>
    <row r="347" spans="2:39" ht="10.5">
      <c r="B347" s="18"/>
      <c r="C347" s="18"/>
      <c r="D347" s="18"/>
      <c r="E347" s="18"/>
      <c r="F347" s="18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V347" s="19"/>
      <c r="W347" s="112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8"/>
    </row>
    <row r="348" spans="2:39" ht="10.5">
      <c r="B348" s="18"/>
      <c r="C348" s="18"/>
      <c r="D348" s="18"/>
      <c r="E348" s="18"/>
      <c r="F348" s="18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V348" s="19"/>
      <c r="W348" s="112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8"/>
    </row>
    <row r="349" spans="2:39" ht="10.5">
      <c r="B349" s="18"/>
      <c r="C349" s="18"/>
      <c r="D349" s="18"/>
      <c r="E349" s="18"/>
      <c r="F349" s="18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V349" s="19"/>
      <c r="W349" s="112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8"/>
    </row>
    <row r="350" spans="2:39" ht="10.5">
      <c r="B350" s="18"/>
      <c r="C350" s="18"/>
      <c r="D350" s="18"/>
      <c r="E350" s="18"/>
      <c r="F350" s="18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V350" s="19"/>
      <c r="W350" s="112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8"/>
    </row>
    <row r="351" spans="2:39" ht="10.5">
      <c r="B351" s="18"/>
      <c r="C351" s="18"/>
      <c r="D351" s="18"/>
      <c r="E351" s="18"/>
      <c r="F351" s="18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V351" s="19"/>
      <c r="W351" s="112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8"/>
    </row>
    <row r="352" spans="2:39" ht="10.5">
      <c r="B352" s="18"/>
      <c r="C352" s="18"/>
      <c r="D352" s="18"/>
      <c r="E352" s="18"/>
      <c r="F352" s="18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V352" s="19"/>
      <c r="W352" s="112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8"/>
    </row>
    <row r="353" spans="2:39" ht="10.5">
      <c r="B353" s="18"/>
      <c r="C353" s="18"/>
      <c r="D353" s="18"/>
      <c r="E353" s="18"/>
      <c r="F353" s="18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V353" s="19"/>
      <c r="W353" s="112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8"/>
    </row>
    <row r="354" spans="2:39" ht="10.5">
      <c r="B354" s="18"/>
      <c r="C354" s="18"/>
      <c r="D354" s="18"/>
      <c r="E354" s="18"/>
      <c r="F354" s="18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V354" s="19"/>
      <c r="W354" s="112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8"/>
    </row>
    <row r="355" spans="2:39" ht="10.5">
      <c r="B355" s="18"/>
      <c r="C355" s="18"/>
      <c r="D355" s="18"/>
      <c r="E355" s="18"/>
      <c r="F355" s="18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V355" s="19"/>
      <c r="W355" s="112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8"/>
    </row>
    <row r="356" spans="2:39" ht="10.5">
      <c r="B356" s="18"/>
      <c r="C356" s="18"/>
      <c r="D356" s="18"/>
      <c r="E356" s="18"/>
      <c r="F356" s="18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V356" s="19"/>
      <c r="W356" s="112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8"/>
    </row>
    <row r="357" spans="2:39" ht="10.5">
      <c r="B357" s="18"/>
      <c r="C357" s="18"/>
      <c r="D357" s="18"/>
      <c r="E357" s="18"/>
      <c r="F357" s="18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V357" s="19"/>
      <c r="W357" s="112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8"/>
    </row>
    <row r="358" spans="2:39" ht="10.5">
      <c r="B358" s="18"/>
      <c r="C358" s="18"/>
      <c r="D358" s="18"/>
      <c r="E358" s="18"/>
      <c r="F358" s="18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V358" s="19"/>
      <c r="W358" s="112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8"/>
    </row>
    <row r="359" spans="2:39" ht="10.5">
      <c r="B359" s="18"/>
      <c r="C359" s="18"/>
      <c r="D359" s="18"/>
      <c r="E359" s="18"/>
      <c r="F359" s="18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V359" s="19"/>
      <c r="W359" s="112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8"/>
    </row>
    <row r="360" spans="2:39" ht="10.5">
      <c r="B360" s="18"/>
      <c r="C360" s="18"/>
      <c r="D360" s="18"/>
      <c r="E360" s="18"/>
      <c r="F360" s="18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V360" s="19"/>
      <c r="W360" s="112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8"/>
    </row>
    <row r="361" spans="2:39" ht="10.5">
      <c r="B361" s="18"/>
      <c r="C361" s="18"/>
      <c r="D361" s="18"/>
      <c r="E361" s="18"/>
      <c r="F361" s="18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V361" s="19"/>
      <c r="W361" s="112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8"/>
    </row>
    <row r="362" spans="2:39" ht="10.5">
      <c r="B362" s="18"/>
      <c r="C362" s="18"/>
      <c r="D362" s="18"/>
      <c r="E362" s="18"/>
      <c r="F362" s="18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V362" s="19"/>
      <c r="W362" s="112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8"/>
    </row>
    <row r="363" spans="2:39" ht="10.5">
      <c r="B363" s="18"/>
      <c r="C363" s="18"/>
      <c r="D363" s="18"/>
      <c r="E363" s="18"/>
      <c r="F363" s="18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V363" s="19"/>
      <c r="W363" s="112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8"/>
    </row>
    <row r="364" spans="2:39" ht="10.5">
      <c r="B364" s="18"/>
      <c r="C364" s="18"/>
      <c r="D364" s="18"/>
      <c r="E364" s="18"/>
      <c r="F364" s="18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V364" s="19"/>
      <c r="W364" s="112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8"/>
    </row>
    <row r="365" spans="2:39" ht="10.5">
      <c r="B365" s="18"/>
      <c r="C365" s="18"/>
      <c r="D365" s="18"/>
      <c r="E365" s="18"/>
      <c r="F365" s="18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V365" s="19"/>
      <c r="W365" s="112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8"/>
    </row>
    <row r="366" spans="2:39" ht="10.5">
      <c r="B366" s="18"/>
      <c r="C366" s="18"/>
      <c r="D366" s="18"/>
      <c r="E366" s="18"/>
      <c r="F366" s="18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V366" s="19"/>
      <c r="W366" s="112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8"/>
    </row>
    <row r="367" spans="2:39" ht="10.5">
      <c r="B367" s="18"/>
      <c r="C367" s="18"/>
      <c r="D367" s="18"/>
      <c r="E367" s="18"/>
      <c r="F367" s="18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V367" s="19"/>
      <c r="W367" s="112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8"/>
    </row>
    <row r="368" spans="2:39" ht="10.5">
      <c r="B368" s="18"/>
      <c r="C368" s="18"/>
      <c r="D368" s="18"/>
      <c r="E368" s="18"/>
      <c r="F368" s="18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V368" s="19"/>
      <c r="W368" s="112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8"/>
    </row>
    <row r="369" spans="2:39" ht="10.5">
      <c r="B369" s="18"/>
      <c r="C369" s="18"/>
      <c r="D369" s="18"/>
      <c r="E369" s="18"/>
      <c r="F369" s="18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V369" s="19"/>
      <c r="W369" s="112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8"/>
    </row>
    <row r="370" spans="2:39" ht="10.5">
      <c r="B370" s="18"/>
      <c r="C370" s="18"/>
      <c r="D370" s="18"/>
      <c r="E370" s="18"/>
      <c r="F370" s="18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V370" s="19"/>
      <c r="W370" s="112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8"/>
    </row>
    <row r="371" spans="2:39" ht="10.5">
      <c r="B371" s="18"/>
      <c r="C371" s="18"/>
      <c r="D371" s="18"/>
      <c r="E371" s="18"/>
      <c r="F371" s="18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V371" s="19"/>
      <c r="W371" s="112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8"/>
    </row>
    <row r="372" spans="2:39" ht="10.5">
      <c r="B372" s="18"/>
      <c r="C372" s="18"/>
      <c r="D372" s="18"/>
      <c r="E372" s="18"/>
      <c r="F372" s="18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V372" s="19"/>
      <c r="W372" s="112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8"/>
    </row>
    <row r="373" spans="2:39" ht="10.5">
      <c r="B373" s="18"/>
      <c r="C373" s="18"/>
      <c r="D373" s="18"/>
      <c r="E373" s="18"/>
      <c r="F373" s="18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V373" s="19"/>
      <c r="W373" s="112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8"/>
    </row>
    <row r="374" spans="2:39" ht="10.5">
      <c r="B374" s="18"/>
      <c r="C374" s="18"/>
      <c r="D374" s="18"/>
      <c r="E374" s="18"/>
      <c r="F374" s="18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V374" s="19"/>
      <c r="W374" s="112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8"/>
    </row>
    <row r="375" spans="2:39" ht="10.5">
      <c r="B375" s="18"/>
      <c r="C375" s="18"/>
      <c r="D375" s="18"/>
      <c r="E375" s="18"/>
      <c r="F375" s="18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V375" s="19"/>
      <c r="W375" s="112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8"/>
    </row>
    <row r="376" spans="2:39" ht="10.5">
      <c r="B376" s="18"/>
      <c r="C376" s="18"/>
      <c r="D376" s="18"/>
      <c r="E376" s="18"/>
      <c r="F376" s="18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V376" s="19"/>
      <c r="W376" s="112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8"/>
    </row>
    <row r="377" spans="2:39" ht="10.5">
      <c r="B377" s="18"/>
      <c r="C377" s="18"/>
      <c r="D377" s="18"/>
      <c r="E377" s="18"/>
      <c r="F377" s="18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V377" s="19"/>
      <c r="W377" s="112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8"/>
    </row>
    <row r="378" spans="2:39" ht="10.5">
      <c r="B378" s="18"/>
      <c r="C378" s="18"/>
      <c r="D378" s="18"/>
      <c r="E378" s="18"/>
      <c r="F378" s="18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V378" s="19"/>
      <c r="W378" s="112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8"/>
    </row>
    <row r="379" spans="2:39" ht="10.5">
      <c r="B379" s="18"/>
      <c r="C379" s="18"/>
      <c r="D379" s="18"/>
      <c r="E379" s="18"/>
      <c r="F379" s="18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V379" s="19"/>
      <c r="W379" s="112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8"/>
    </row>
    <row r="380" spans="2:39" ht="10.5">
      <c r="B380" s="18"/>
      <c r="C380" s="18"/>
      <c r="D380" s="18"/>
      <c r="E380" s="18"/>
      <c r="F380" s="18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V380" s="19"/>
      <c r="W380" s="112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8"/>
    </row>
    <row r="381" spans="2:39" ht="10.5">
      <c r="B381" s="18"/>
      <c r="C381" s="18"/>
      <c r="D381" s="18"/>
      <c r="E381" s="18"/>
      <c r="F381" s="18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V381" s="19"/>
      <c r="W381" s="112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8"/>
    </row>
    <row r="382" spans="2:39" ht="10.5">
      <c r="B382" s="18"/>
      <c r="C382" s="18"/>
      <c r="D382" s="18"/>
      <c r="E382" s="18"/>
      <c r="F382" s="18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V382" s="19"/>
      <c r="W382" s="112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8"/>
    </row>
    <row r="383" spans="2:39" ht="10.5">
      <c r="B383" s="18"/>
      <c r="C383" s="18"/>
      <c r="D383" s="18"/>
      <c r="E383" s="18"/>
      <c r="F383" s="18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V383" s="19"/>
      <c r="W383" s="112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8"/>
    </row>
    <row r="384" spans="2:39" ht="10.5">
      <c r="B384" s="18"/>
      <c r="C384" s="18"/>
      <c r="D384" s="18"/>
      <c r="E384" s="18"/>
      <c r="F384" s="18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V384" s="19"/>
      <c r="W384" s="112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8"/>
    </row>
    <row r="385" spans="2:39" ht="10.5">
      <c r="B385" s="18"/>
      <c r="C385" s="18"/>
      <c r="D385" s="18"/>
      <c r="E385" s="18"/>
      <c r="F385" s="18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V385" s="19"/>
      <c r="W385" s="112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8"/>
    </row>
    <row r="386" spans="2:39" ht="10.5">
      <c r="B386" s="18"/>
      <c r="C386" s="18"/>
      <c r="D386" s="18"/>
      <c r="E386" s="18"/>
      <c r="F386" s="18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V386" s="19"/>
      <c r="W386" s="112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8"/>
    </row>
    <row r="387" spans="2:39" ht="10.5">
      <c r="B387" s="18"/>
      <c r="C387" s="18"/>
      <c r="D387" s="18"/>
      <c r="E387" s="18"/>
      <c r="F387" s="18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V387" s="19"/>
      <c r="W387" s="112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8"/>
    </row>
    <row r="388" spans="2:39" ht="10.5">
      <c r="B388" s="18"/>
      <c r="C388" s="18"/>
      <c r="D388" s="18"/>
      <c r="E388" s="18"/>
      <c r="F388" s="18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V388" s="19"/>
      <c r="W388" s="112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8"/>
    </row>
    <row r="389" spans="2:39" ht="10.5">
      <c r="B389" s="18"/>
      <c r="C389" s="18"/>
      <c r="D389" s="18"/>
      <c r="E389" s="18"/>
      <c r="F389" s="18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V389" s="19"/>
      <c r="W389" s="112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8"/>
    </row>
    <row r="390" spans="2:39" ht="10.5">
      <c r="B390" s="18"/>
      <c r="C390" s="18"/>
      <c r="D390" s="18"/>
      <c r="E390" s="18"/>
      <c r="F390" s="18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V390" s="19"/>
      <c r="W390" s="112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8"/>
    </row>
    <row r="391" spans="2:39" ht="10.5">
      <c r="B391" s="18"/>
      <c r="C391" s="18"/>
      <c r="D391" s="18"/>
      <c r="E391" s="18"/>
      <c r="F391" s="18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V391" s="19"/>
      <c r="W391" s="112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8"/>
    </row>
    <row r="392" spans="2:39" ht="10.5">
      <c r="B392" s="18"/>
      <c r="C392" s="18"/>
      <c r="D392" s="18"/>
      <c r="E392" s="18"/>
      <c r="F392" s="18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V392" s="19"/>
      <c r="W392" s="112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8"/>
    </row>
    <row r="393" spans="2:39" ht="10.5">
      <c r="B393" s="18"/>
      <c r="C393" s="18"/>
      <c r="D393" s="18"/>
      <c r="E393" s="18"/>
      <c r="F393" s="18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V393" s="19"/>
      <c r="W393" s="112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8"/>
    </row>
    <row r="394" spans="2:39" ht="10.5">
      <c r="B394" s="18"/>
      <c r="C394" s="18"/>
      <c r="D394" s="18"/>
      <c r="E394" s="18"/>
      <c r="F394" s="18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V394" s="19"/>
      <c r="W394" s="112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8"/>
    </row>
    <row r="395" spans="2:39" ht="10.5">
      <c r="B395" s="18"/>
      <c r="C395" s="18"/>
      <c r="D395" s="18"/>
      <c r="E395" s="18"/>
      <c r="F395" s="18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V395" s="19"/>
      <c r="W395" s="112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8"/>
    </row>
    <row r="396" spans="2:39" ht="10.5">
      <c r="B396" s="18"/>
      <c r="C396" s="18"/>
      <c r="D396" s="18"/>
      <c r="E396" s="18"/>
      <c r="F396" s="18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V396" s="19"/>
      <c r="W396" s="112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8"/>
    </row>
    <row r="397" spans="2:39" ht="10.5">
      <c r="B397" s="18"/>
      <c r="C397" s="18"/>
      <c r="D397" s="18"/>
      <c r="E397" s="18"/>
      <c r="F397" s="18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V397" s="19"/>
      <c r="W397" s="112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8"/>
    </row>
    <row r="398" spans="2:39" ht="10.5">
      <c r="B398" s="18"/>
      <c r="C398" s="18"/>
      <c r="D398" s="18"/>
      <c r="E398" s="18"/>
      <c r="F398" s="18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V398" s="19"/>
      <c r="W398" s="112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8"/>
    </row>
    <row r="399" spans="2:39" ht="10.5">
      <c r="B399" s="18"/>
      <c r="C399" s="18"/>
      <c r="D399" s="18"/>
      <c r="E399" s="18"/>
      <c r="F399" s="18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V399" s="19"/>
      <c r="W399" s="112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8"/>
    </row>
    <row r="400" spans="2:39" ht="10.5">
      <c r="B400" s="18"/>
      <c r="C400" s="18"/>
      <c r="D400" s="18"/>
      <c r="E400" s="18"/>
      <c r="F400" s="18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V400" s="19"/>
      <c r="W400" s="112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8"/>
    </row>
    <row r="401" spans="2:39" ht="10.5">
      <c r="B401" s="18"/>
      <c r="C401" s="18"/>
      <c r="D401" s="18"/>
      <c r="E401" s="18"/>
      <c r="F401" s="18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V401" s="19"/>
      <c r="W401" s="112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8"/>
    </row>
    <row r="402" spans="2:39" ht="10.5">
      <c r="B402" s="18"/>
      <c r="C402" s="18"/>
      <c r="D402" s="18"/>
      <c r="E402" s="18"/>
      <c r="F402" s="18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V402" s="19"/>
      <c r="W402" s="112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8"/>
    </row>
    <row r="403" spans="2:39" ht="10.5">
      <c r="B403" s="18"/>
      <c r="C403" s="18"/>
      <c r="D403" s="18"/>
      <c r="E403" s="18"/>
      <c r="F403" s="18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V403" s="19"/>
      <c r="W403" s="112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8"/>
    </row>
    <row r="404" spans="2:39" ht="10.5">
      <c r="B404" s="18"/>
      <c r="C404" s="18"/>
      <c r="D404" s="18"/>
      <c r="E404" s="18"/>
      <c r="F404" s="18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V404" s="19"/>
      <c r="W404" s="112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8"/>
    </row>
    <row r="405" spans="2:39" ht="10.5">
      <c r="B405" s="18"/>
      <c r="C405" s="18"/>
      <c r="D405" s="18"/>
      <c r="E405" s="18"/>
      <c r="F405" s="18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V405" s="19"/>
      <c r="W405" s="112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8"/>
    </row>
    <row r="406" spans="2:39" ht="10.5">
      <c r="B406" s="18"/>
      <c r="C406" s="18"/>
      <c r="D406" s="18"/>
      <c r="E406" s="18"/>
      <c r="F406" s="18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V406" s="19"/>
      <c r="W406" s="112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8"/>
    </row>
    <row r="407" spans="2:39" ht="10.5">
      <c r="B407" s="18"/>
      <c r="C407" s="18"/>
      <c r="D407" s="18"/>
      <c r="E407" s="18"/>
      <c r="F407" s="18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V407" s="19"/>
      <c r="W407" s="112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8"/>
    </row>
    <row r="408" spans="2:39" ht="10.5">
      <c r="B408" s="18"/>
      <c r="C408" s="18"/>
      <c r="D408" s="18"/>
      <c r="E408" s="18"/>
      <c r="F408" s="18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V408" s="19"/>
      <c r="W408" s="112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8"/>
    </row>
    <row r="409" spans="2:39" ht="10.5">
      <c r="B409" s="18"/>
      <c r="C409" s="18"/>
      <c r="D409" s="18"/>
      <c r="E409" s="18"/>
      <c r="F409" s="18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V409" s="19"/>
      <c r="W409" s="112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8"/>
    </row>
    <row r="410" spans="2:39" ht="10.5">
      <c r="B410" s="18"/>
      <c r="C410" s="18"/>
      <c r="D410" s="18"/>
      <c r="E410" s="18"/>
      <c r="F410" s="18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V410" s="19"/>
      <c r="W410" s="112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8"/>
    </row>
    <row r="411" spans="2:39" ht="10.5">
      <c r="B411" s="18"/>
      <c r="C411" s="18"/>
      <c r="D411" s="18"/>
      <c r="E411" s="18"/>
      <c r="F411" s="18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V411" s="19"/>
      <c r="W411" s="112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8"/>
    </row>
    <row r="412" spans="2:39" ht="10.5">
      <c r="B412" s="18"/>
      <c r="C412" s="18"/>
      <c r="D412" s="18"/>
      <c r="E412" s="18"/>
      <c r="F412" s="18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V412" s="19"/>
      <c r="W412" s="112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8"/>
    </row>
    <row r="413" spans="2:39" ht="10.5">
      <c r="B413" s="18"/>
      <c r="C413" s="18"/>
      <c r="D413" s="18"/>
      <c r="E413" s="18"/>
      <c r="F413" s="18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V413" s="19"/>
      <c r="W413" s="112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8"/>
    </row>
    <row r="414" spans="2:39" ht="10.5">
      <c r="B414" s="18"/>
      <c r="C414" s="18"/>
      <c r="D414" s="18"/>
      <c r="E414" s="18"/>
      <c r="F414" s="18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V414" s="19"/>
      <c r="W414" s="112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8"/>
    </row>
    <row r="415" spans="2:39" ht="10.5">
      <c r="B415" s="18"/>
      <c r="C415" s="18"/>
      <c r="D415" s="18"/>
      <c r="E415" s="18"/>
      <c r="F415" s="18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V415" s="19"/>
      <c r="W415" s="112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8"/>
    </row>
    <row r="416" spans="2:39" ht="10.5">
      <c r="B416" s="18"/>
      <c r="C416" s="18"/>
      <c r="D416" s="18"/>
      <c r="E416" s="18"/>
      <c r="F416" s="18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V416" s="19"/>
      <c r="W416" s="112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8"/>
    </row>
    <row r="417" spans="2:39" ht="10.5">
      <c r="B417" s="18"/>
      <c r="C417" s="18"/>
      <c r="D417" s="18"/>
      <c r="E417" s="18"/>
      <c r="F417" s="18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V417" s="19"/>
      <c r="W417" s="112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8"/>
    </row>
    <row r="418" spans="2:39" ht="10.5">
      <c r="B418" s="18"/>
      <c r="C418" s="18"/>
      <c r="D418" s="18"/>
      <c r="E418" s="18"/>
      <c r="F418" s="18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V418" s="19"/>
      <c r="W418" s="112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8"/>
    </row>
    <row r="419" spans="2:39" ht="10.5">
      <c r="B419" s="18"/>
      <c r="C419" s="18"/>
      <c r="D419" s="18"/>
      <c r="E419" s="18"/>
      <c r="F419" s="18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V419" s="19"/>
      <c r="W419" s="112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8"/>
    </row>
    <row r="420" spans="2:39" ht="10.5">
      <c r="B420" s="18"/>
      <c r="C420" s="18"/>
      <c r="D420" s="18"/>
      <c r="E420" s="18"/>
      <c r="F420" s="18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V420" s="19"/>
      <c r="W420" s="112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8"/>
    </row>
    <row r="421" spans="2:39" ht="10.5">
      <c r="B421" s="18"/>
      <c r="C421" s="18"/>
      <c r="D421" s="18"/>
      <c r="E421" s="18"/>
      <c r="F421" s="18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V421" s="19"/>
      <c r="W421" s="112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8"/>
    </row>
    <row r="422" spans="2:39" ht="10.5">
      <c r="B422" s="18"/>
      <c r="C422" s="18"/>
      <c r="D422" s="18"/>
      <c r="E422" s="18"/>
      <c r="F422" s="18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V422" s="19"/>
      <c r="W422" s="112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8"/>
    </row>
    <row r="423" spans="2:39" ht="10.5">
      <c r="B423" s="18"/>
      <c r="C423" s="18"/>
      <c r="D423" s="18"/>
      <c r="E423" s="18"/>
      <c r="F423" s="18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V423" s="19"/>
      <c r="W423" s="112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8"/>
    </row>
    <row r="424" spans="2:39" ht="10.5">
      <c r="B424" s="18"/>
      <c r="C424" s="18"/>
      <c r="D424" s="18"/>
      <c r="E424" s="18"/>
      <c r="F424" s="18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V424" s="19"/>
      <c r="W424" s="112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8"/>
    </row>
    <row r="425" spans="2:39" ht="10.5">
      <c r="B425" s="18"/>
      <c r="C425" s="18"/>
      <c r="D425" s="18"/>
      <c r="E425" s="18"/>
      <c r="F425" s="18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V425" s="19"/>
      <c r="W425" s="112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8"/>
    </row>
    <row r="426" spans="2:39" ht="10.5">
      <c r="B426" s="18"/>
      <c r="C426" s="18"/>
      <c r="D426" s="18"/>
      <c r="E426" s="18"/>
      <c r="F426" s="18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V426" s="19"/>
      <c r="W426" s="112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8"/>
    </row>
    <row r="427" spans="2:39" ht="10.5">
      <c r="B427" s="18"/>
      <c r="C427" s="18"/>
      <c r="D427" s="18"/>
      <c r="E427" s="18"/>
      <c r="F427" s="18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V427" s="19"/>
      <c r="W427" s="112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8"/>
    </row>
    <row r="428" spans="2:39" ht="10.5">
      <c r="B428" s="18"/>
      <c r="C428" s="18"/>
      <c r="D428" s="18"/>
      <c r="E428" s="18"/>
      <c r="F428" s="18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V428" s="19"/>
      <c r="W428" s="112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8"/>
    </row>
    <row r="429" spans="2:39" ht="10.5">
      <c r="B429" s="18"/>
      <c r="C429" s="18"/>
      <c r="D429" s="18"/>
      <c r="E429" s="18"/>
      <c r="F429" s="18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V429" s="19"/>
      <c r="W429" s="112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8"/>
    </row>
    <row r="430" spans="2:39" ht="10.5">
      <c r="B430" s="18"/>
      <c r="C430" s="18"/>
      <c r="D430" s="18"/>
      <c r="E430" s="18"/>
      <c r="F430" s="18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V430" s="19"/>
      <c r="W430" s="112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8"/>
    </row>
    <row r="431" spans="2:39" ht="10.5">
      <c r="B431" s="18"/>
      <c r="C431" s="18"/>
      <c r="D431" s="18"/>
      <c r="E431" s="18"/>
      <c r="F431" s="18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V431" s="19"/>
      <c r="W431" s="112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8"/>
    </row>
    <row r="432" spans="2:39" ht="10.5">
      <c r="B432" s="18"/>
      <c r="C432" s="18"/>
      <c r="D432" s="18"/>
      <c r="E432" s="18"/>
      <c r="F432" s="18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V432" s="19"/>
      <c r="W432" s="112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8"/>
    </row>
    <row r="433" spans="2:39" ht="10.5">
      <c r="B433" s="18"/>
      <c r="C433" s="18"/>
      <c r="D433" s="18"/>
      <c r="E433" s="18"/>
      <c r="F433" s="18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V433" s="19"/>
      <c r="W433" s="112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8"/>
    </row>
    <row r="434" spans="2:39" ht="10.5">
      <c r="B434" s="18"/>
      <c r="C434" s="18"/>
      <c r="D434" s="18"/>
      <c r="E434" s="18"/>
      <c r="F434" s="18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V434" s="19"/>
      <c r="W434" s="112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8"/>
    </row>
    <row r="435" spans="2:39" ht="10.5">
      <c r="B435" s="18"/>
      <c r="C435" s="18"/>
      <c r="D435" s="18"/>
      <c r="E435" s="18"/>
      <c r="F435" s="18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V435" s="19"/>
      <c r="W435" s="112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8"/>
    </row>
    <row r="436" spans="2:39" ht="10.5">
      <c r="B436" s="18"/>
      <c r="C436" s="18"/>
      <c r="D436" s="18"/>
      <c r="E436" s="18"/>
      <c r="F436" s="18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V436" s="19"/>
      <c r="W436" s="112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8"/>
    </row>
    <row r="437" spans="2:39" ht="10.5">
      <c r="B437" s="18"/>
      <c r="C437" s="18"/>
      <c r="D437" s="18"/>
      <c r="E437" s="18"/>
      <c r="F437" s="18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V437" s="19"/>
      <c r="W437" s="112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8"/>
    </row>
    <row r="438" spans="2:39" ht="10.5">
      <c r="B438" s="18"/>
      <c r="C438" s="18"/>
      <c r="D438" s="18"/>
      <c r="E438" s="18"/>
      <c r="F438" s="18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V438" s="19"/>
      <c r="W438" s="112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8"/>
    </row>
    <row r="439" spans="2:39" ht="10.5">
      <c r="B439" s="18"/>
      <c r="C439" s="18"/>
      <c r="D439" s="18"/>
      <c r="E439" s="18"/>
      <c r="F439" s="18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V439" s="19"/>
      <c r="W439" s="112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8"/>
    </row>
    <row r="440" spans="2:39" ht="10.5">
      <c r="B440" s="18"/>
      <c r="C440" s="18"/>
      <c r="D440" s="18"/>
      <c r="E440" s="18"/>
      <c r="F440" s="18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V440" s="19"/>
      <c r="W440" s="112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8"/>
    </row>
    <row r="441" spans="2:39" ht="10.5">
      <c r="B441" s="18"/>
      <c r="C441" s="18"/>
      <c r="D441" s="18"/>
      <c r="E441" s="18"/>
      <c r="F441" s="18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V441" s="19"/>
      <c r="W441" s="112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8"/>
    </row>
    <row r="442" spans="2:39" ht="10.5">
      <c r="B442" s="18"/>
      <c r="C442" s="18"/>
      <c r="D442" s="18"/>
      <c r="E442" s="18"/>
      <c r="F442" s="18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V442" s="19"/>
      <c r="W442" s="112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8"/>
    </row>
    <row r="443" spans="2:39" ht="10.5">
      <c r="B443" s="18"/>
      <c r="C443" s="18"/>
      <c r="D443" s="18"/>
      <c r="E443" s="18"/>
      <c r="F443" s="18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V443" s="19"/>
      <c r="W443" s="112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8"/>
    </row>
    <row r="444" spans="2:39" ht="10.5">
      <c r="B444" s="18"/>
      <c r="C444" s="18"/>
      <c r="D444" s="18"/>
      <c r="E444" s="18"/>
      <c r="F444" s="18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V444" s="19"/>
      <c r="W444" s="112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8"/>
    </row>
    <row r="445" spans="2:39" ht="10.5">
      <c r="B445" s="18"/>
      <c r="C445" s="18"/>
      <c r="D445" s="18"/>
      <c r="E445" s="18"/>
      <c r="F445" s="18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V445" s="19"/>
      <c r="W445" s="112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8"/>
    </row>
    <row r="446" spans="2:39" ht="10.5">
      <c r="B446" s="18"/>
      <c r="C446" s="18"/>
      <c r="D446" s="18"/>
      <c r="E446" s="18"/>
      <c r="F446" s="18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V446" s="19"/>
      <c r="W446" s="112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8"/>
    </row>
    <row r="447" spans="2:39" ht="10.5">
      <c r="B447" s="18"/>
      <c r="C447" s="18"/>
      <c r="D447" s="18"/>
      <c r="E447" s="18"/>
      <c r="F447" s="18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V447" s="19"/>
      <c r="W447" s="112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8"/>
    </row>
    <row r="448" spans="2:39" ht="10.5">
      <c r="B448" s="18"/>
      <c r="C448" s="18"/>
      <c r="D448" s="18"/>
      <c r="E448" s="18"/>
      <c r="F448" s="18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V448" s="19"/>
      <c r="W448" s="112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8"/>
    </row>
    <row r="449" spans="2:39" ht="10.5">
      <c r="B449" s="18"/>
      <c r="C449" s="18"/>
      <c r="D449" s="18"/>
      <c r="E449" s="18"/>
      <c r="F449" s="18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V449" s="19"/>
      <c r="W449" s="112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8"/>
    </row>
    <row r="450" spans="2:39" ht="10.5">
      <c r="B450" s="18"/>
      <c r="C450" s="18"/>
      <c r="D450" s="18"/>
      <c r="E450" s="18"/>
      <c r="F450" s="18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V450" s="19"/>
      <c r="W450" s="112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8"/>
    </row>
    <row r="451" spans="2:39" ht="10.5">
      <c r="B451" s="18"/>
      <c r="C451" s="18"/>
      <c r="D451" s="18"/>
      <c r="E451" s="18"/>
      <c r="F451" s="18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V451" s="19"/>
      <c r="W451" s="112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8"/>
    </row>
    <row r="452" spans="2:39" ht="10.5">
      <c r="B452" s="18"/>
      <c r="C452" s="18"/>
      <c r="D452" s="18"/>
      <c r="E452" s="18"/>
      <c r="F452" s="18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V452" s="19"/>
      <c r="W452" s="112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8"/>
    </row>
    <row r="453" spans="2:39" ht="10.5">
      <c r="B453" s="18"/>
      <c r="C453" s="18"/>
      <c r="D453" s="18"/>
      <c r="E453" s="18"/>
      <c r="F453" s="18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V453" s="19"/>
      <c r="W453" s="112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8"/>
    </row>
    <row r="454" spans="2:39" ht="10.5">
      <c r="B454" s="18"/>
      <c r="C454" s="18"/>
      <c r="D454" s="18"/>
      <c r="E454" s="18"/>
      <c r="F454" s="18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V454" s="19"/>
      <c r="W454" s="112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8"/>
    </row>
    <row r="455" spans="2:39" ht="10.5">
      <c r="B455" s="18"/>
      <c r="C455" s="18"/>
      <c r="D455" s="18"/>
      <c r="E455" s="18"/>
      <c r="F455" s="18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V455" s="19"/>
      <c r="W455" s="112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8"/>
    </row>
    <row r="456" spans="2:39" ht="10.5">
      <c r="B456" s="18"/>
      <c r="C456" s="18"/>
      <c r="D456" s="18"/>
      <c r="E456" s="18"/>
      <c r="F456" s="18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V456" s="19"/>
      <c r="W456" s="112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8"/>
    </row>
    <row r="457" spans="2:39" ht="10.5">
      <c r="B457" s="18"/>
      <c r="C457" s="18"/>
      <c r="D457" s="18"/>
      <c r="E457" s="18"/>
      <c r="F457" s="18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V457" s="19"/>
      <c r="W457" s="112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8"/>
    </row>
    <row r="458" spans="2:39" ht="10.5">
      <c r="B458" s="18"/>
      <c r="C458" s="18"/>
      <c r="D458" s="18"/>
      <c r="E458" s="18"/>
      <c r="F458" s="18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V458" s="19"/>
      <c r="W458" s="112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8"/>
    </row>
    <row r="459" spans="2:39" ht="10.5">
      <c r="B459" s="18"/>
      <c r="C459" s="18"/>
      <c r="D459" s="18"/>
      <c r="E459" s="18"/>
      <c r="F459" s="18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V459" s="19"/>
      <c r="W459" s="112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8"/>
    </row>
    <row r="460" spans="2:39" ht="10.5">
      <c r="B460" s="18"/>
      <c r="C460" s="18"/>
      <c r="D460" s="18"/>
      <c r="E460" s="18"/>
      <c r="F460" s="18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V460" s="19"/>
      <c r="W460" s="112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8"/>
    </row>
    <row r="461" spans="2:39" ht="10.5">
      <c r="B461" s="18"/>
      <c r="C461" s="18"/>
      <c r="D461" s="18"/>
      <c r="E461" s="18"/>
      <c r="F461" s="18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V461" s="19"/>
      <c r="W461" s="112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8"/>
    </row>
    <row r="462" spans="2:39" ht="10.5">
      <c r="B462" s="18"/>
      <c r="C462" s="18"/>
      <c r="D462" s="18"/>
      <c r="E462" s="18"/>
      <c r="F462" s="18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V462" s="19"/>
      <c r="W462" s="112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8"/>
    </row>
    <row r="463" spans="2:39" ht="10.5">
      <c r="B463" s="18"/>
      <c r="C463" s="18"/>
      <c r="D463" s="18"/>
      <c r="E463" s="18"/>
      <c r="F463" s="18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V463" s="19"/>
      <c r="W463" s="112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8"/>
    </row>
    <row r="464" spans="2:39" ht="10.5">
      <c r="B464" s="18"/>
      <c r="C464" s="18"/>
      <c r="D464" s="18"/>
      <c r="E464" s="18"/>
      <c r="F464" s="18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V464" s="19"/>
      <c r="W464" s="112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8"/>
    </row>
    <row r="465" spans="2:39" ht="10.5">
      <c r="B465" s="18"/>
      <c r="C465" s="18"/>
      <c r="D465" s="18"/>
      <c r="E465" s="18"/>
      <c r="F465" s="18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V465" s="19"/>
      <c r="W465" s="112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8"/>
    </row>
    <row r="466" spans="2:39" ht="10.5">
      <c r="B466" s="18"/>
      <c r="C466" s="18"/>
      <c r="D466" s="18"/>
      <c r="E466" s="18"/>
      <c r="F466" s="18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V466" s="19"/>
      <c r="W466" s="112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8"/>
    </row>
    <row r="467" spans="2:39" ht="10.5">
      <c r="B467" s="18"/>
      <c r="C467" s="18"/>
      <c r="D467" s="18"/>
      <c r="E467" s="18"/>
      <c r="F467" s="18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V467" s="19"/>
      <c r="W467" s="112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8"/>
    </row>
    <row r="468" spans="2:39" ht="10.5">
      <c r="B468" s="18"/>
      <c r="C468" s="18"/>
      <c r="D468" s="18"/>
      <c r="E468" s="18"/>
      <c r="F468" s="18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V468" s="19"/>
      <c r="W468" s="112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8"/>
    </row>
    <row r="469" spans="2:39" ht="10.5">
      <c r="B469" s="18"/>
      <c r="C469" s="18"/>
      <c r="D469" s="18"/>
      <c r="E469" s="18"/>
      <c r="F469" s="18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V469" s="19"/>
      <c r="W469" s="112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8"/>
    </row>
    <row r="470" spans="2:39" ht="10.5">
      <c r="B470" s="18"/>
      <c r="C470" s="18"/>
      <c r="D470" s="18"/>
      <c r="E470" s="18"/>
      <c r="F470" s="18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V470" s="19"/>
      <c r="W470" s="112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8"/>
    </row>
    <row r="471" spans="2:39" ht="10.5">
      <c r="B471" s="18"/>
      <c r="C471" s="18"/>
      <c r="D471" s="18"/>
      <c r="E471" s="18"/>
      <c r="F471" s="18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V471" s="19"/>
      <c r="W471" s="112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8"/>
    </row>
    <row r="472" spans="2:39" ht="10.5">
      <c r="B472" s="18"/>
      <c r="C472" s="18"/>
      <c r="D472" s="18"/>
      <c r="E472" s="18"/>
      <c r="F472" s="18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V472" s="19"/>
      <c r="W472" s="112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8"/>
    </row>
    <row r="473" spans="2:39" ht="10.5">
      <c r="B473" s="18"/>
      <c r="C473" s="18"/>
      <c r="D473" s="18"/>
      <c r="E473" s="18"/>
      <c r="F473" s="18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V473" s="19"/>
      <c r="W473" s="112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8"/>
    </row>
    <row r="474" spans="2:39" ht="10.5">
      <c r="B474" s="18"/>
      <c r="C474" s="18"/>
      <c r="D474" s="18"/>
      <c r="E474" s="18"/>
      <c r="F474" s="18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V474" s="19"/>
      <c r="W474" s="112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8"/>
    </row>
    <row r="475" spans="2:39" ht="10.5">
      <c r="B475" s="18"/>
      <c r="C475" s="18"/>
      <c r="D475" s="18"/>
      <c r="E475" s="18"/>
      <c r="F475" s="18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V475" s="19"/>
      <c r="W475" s="112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8"/>
    </row>
    <row r="476" spans="2:39" ht="10.5">
      <c r="B476" s="18"/>
      <c r="C476" s="18"/>
      <c r="D476" s="18"/>
      <c r="E476" s="18"/>
      <c r="F476" s="18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V476" s="19"/>
      <c r="W476" s="112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8"/>
    </row>
    <row r="477" spans="2:39" ht="10.5">
      <c r="B477" s="18"/>
      <c r="C477" s="18"/>
      <c r="D477" s="18"/>
      <c r="E477" s="18"/>
      <c r="F477" s="18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V477" s="19"/>
      <c r="W477" s="112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8"/>
    </row>
    <row r="478" spans="2:39" ht="10.5">
      <c r="B478" s="18"/>
      <c r="C478" s="18"/>
      <c r="D478" s="18"/>
      <c r="E478" s="18"/>
      <c r="F478" s="18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V478" s="19"/>
      <c r="W478" s="112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8"/>
    </row>
    <row r="479" spans="2:39" ht="10.5">
      <c r="B479" s="18"/>
      <c r="C479" s="18"/>
      <c r="D479" s="18"/>
      <c r="E479" s="18"/>
      <c r="F479" s="18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V479" s="19"/>
      <c r="W479" s="112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8"/>
    </row>
    <row r="480" spans="2:39" ht="10.5">
      <c r="B480" s="18"/>
      <c r="C480" s="18"/>
      <c r="D480" s="18"/>
      <c r="E480" s="18"/>
      <c r="F480" s="18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V480" s="19"/>
      <c r="W480" s="112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8"/>
    </row>
    <row r="481" spans="2:39" ht="10.5">
      <c r="B481" s="18"/>
      <c r="C481" s="18"/>
      <c r="D481" s="18"/>
      <c r="E481" s="18"/>
      <c r="F481" s="18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V481" s="19"/>
      <c r="W481" s="112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8"/>
    </row>
    <row r="482" spans="2:39" ht="10.5">
      <c r="B482" s="18"/>
      <c r="C482" s="18"/>
      <c r="D482" s="18"/>
      <c r="E482" s="18"/>
      <c r="F482" s="18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V482" s="19"/>
      <c r="W482" s="112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8"/>
    </row>
    <row r="483" spans="2:39" ht="10.5">
      <c r="B483" s="18"/>
      <c r="C483" s="18"/>
      <c r="D483" s="18"/>
      <c r="E483" s="18"/>
      <c r="F483" s="18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V483" s="19"/>
      <c r="W483" s="112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8"/>
    </row>
    <row r="484" spans="2:39" ht="10.5">
      <c r="B484" s="18"/>
      <c r="C484" s="18"/>
      <c r="D484" s="18"/>
      <c r="E484" s="18"/>
      <c r="F484" s="18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V484" s="19"/>
      <c r="W484" s="112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8"/>
    </row>
    <row r="485" spans="2:39" ht="10.5">
      <c r="B485" s="18"/>
      <c r="C485" s="18"/>
      <c r="D485" s="18"/>
      <c r="E485" s="18"/>
      <c r="F485" s="18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V485" s="19"/>
      <c r="W485" s="112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8"/>
    </row>
    <row r="486" spans="2:39" ht="10.5">
      <c r="B486" s="18"/>
      <c r="C486" s="18"/>
      <c r="D486" s="18"/>
      <c r="E486" s="18"/>
      <c r="F486" s="18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V486" s="19"/>
      <c r="W486" s="112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8"/>
    </row>
    <row r="487" spans="2:39" ht="10.5">
      <c r="B487" s="18"/>
      <c r="C487" s="18"/>
      <c r="D487" s="18"/>
      <c r="E487" s="18"/>
      <c r="F487" s="18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V487" s="19"/>
      <c r="W487" s="112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8"/>
    </row>
    <row r="488" spans="2:39" ht="10.5">
      <c r="B488" s="18"/>
      <c r="C488" s="18"/>
      <c r="D488" s="18"/>
      <c r="E488" s="18"/>
      <c r="F488" s="18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V488" s="19"/>
      <c r="W488" s="112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8"/>
    </row>
    <row r="489" spans="2:39" ht="10.5">
      <c r="B489" s="18"/>
      <c r="C489" s="18"/>
      <c r="D489" s="18"/>
      <c r="E489" s="18"/>
      <c r="F489" s="18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V489" s="19"/>
      <c r="W489" s="112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8"/>
    </row>
    <row r="490" spans="2:39" ht="10.5">
      <c r="B490" s="18"/>
      <c r="C490" s="18"/>
      <c r="D490" s="18"/>
      <c r="E490" s="18"/>
      <c r="F490" s="18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V490" s="19"/>
      <c r="W490" s="112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8"/>
    </row>
    <row r="491" spans="2:39" ht="10.5">
      <c r="B491" s="18"/>
      <c r="C491" s="18"/>
      <c r="D491" s="18"/>
      <c r="E491" s="18"/>
      <c r="F491" s="18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V491" s="19"/>
      <c r="W491" s="112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8"/>
    </row>
    <row r="492" spans="2:39" ht="10.5">
      <c r="B492" s="18"/>
      <c r="C492" s="18"/>
      <c r="D492" s="18"/>
      <c r="E492" s="18"/>
      <c r="F492" s="18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V492" s="19"/>
      <c r="W492" s="112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8"/>
    </row>
    <row r="493" spans="2:39" ht="10.5">
      <c r="B493" s="18"/>
      <c r="C493" s="18"/>
      <c r="D493" s="18"/>
      <c r="E493" s="18"/>
      <c r="F493" s="18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V493" s="19"/>
      <c r="W493" s="112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8"/>
    </row>
    <row r="494" spans="2:39" ht="10.5">
      <c r="B494" s="18"/>
      <c r="C494" s="18"/>
      <c r="D494" s="18"/>
      <c r="E494" s="18"/>
      <c r="F494" s="18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V494" s="19"/>
      <c r="W494" s="112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8"/>
    </row>
    <row r="495" spans="2:39" ht="10.5">
      <c r="B495" s="18"/>
      <c r="C495" s="18"/>
      <c r="D495" s="18"/>
      <c r="E495" s="18"/>
      <c r="F495" s="18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V495" s="19"/>
      <c r="W495" s="112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8"/>
    </row>
    <row r="496" spans="2:39" ht="10.5">
      <c r="B496" s="18"/>
      <c r="C496" s="18"/>
      <c r="D496" s="18"/>
      <c r="E496" s="18"/>
      <c r="F496" s="18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V496" s="19"/>
      <c r="W496" s="112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8"/>
    </row>
    <row r="497" spans="2:39" ht="10.5">
      <c r="B497" s="18"/>
      <c r="C497" s="18"/>
      <c r="D497" s="18"/>
      <c r="E497" s="18"/>
      <c r="F497" s="18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V497" s="19"/>
      <c r="W497" s="112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8"/>
    </row>
    <row r="498" spans="2:39" ht="10.5">
      <c r="B498" s="18"/>
      <c r="C498" s="18"/>
      <c r="D498" s="18"/>
      <c r="E498" s="18"/>
      <c r="F498" s="18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V498" s="19"/>
      <c r="W498" s="112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8"/>
    </row>
    <row r="499" spans="2:39" ht="10.5">
      <c r="B499" s="18"/>
      <c r="C499" s="18"/>
      <c r="D499" s="18"/>
      <c r="E499" s="18"/>
      <c r="F499" s="18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V499" s="19"/>
      <c r="W499" s="112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8"/>
    </row>
    <row r="500" spans="2:39" ht="10.5">
      <c r="B500" s="18"/>
      <c r="C500" s="18"/>
      <c r="D500" s="18"/>
      <c r="E500" s="18"/>
      <c r="F500" s="18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V500" s="19"/>
      <c r="W500" s="112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8"/>
    </row>
    <row r="501" spans="2:39" ht="10.5">
      <c r="B501" s="18"/>
      <c r="C501" s="18"/>
      <c r="D501" s="18"/>
      <c r="E501" s="18"/>
      <c r="F501" s="18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V501" s="19"/>
      <c r="W501" s="112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8"/>
    </row>
    <row r="502" spans="2:39" ht="10.5">
      <c r="B502" s="18"/>
      <c r="C502" s="18"/>
      <c r="D502" s="18"/>
      <c r="E502" s="18"/>
      <c r="F502" s="18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V502" s="19"/>
      <c r="W502" s="112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8"/>
    </row>
    <row r="503" spans="2:39" ht="10.5">
      <c r="B503" s="18"/>
      <c r="C503" s="18"/>
      <c r="D503" s="18"/>
      <c r="E503" s="18"/>
      <c r="F503" s="18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V503" s="19"/>
      <c r="W503" s="112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8"/>
    </row>
    <row r="504" spans="2:39" ht="10.5">
      <c r="B504" s="18"/>
      <c r="C504" s="18"/>
      <c r="D504" s="18"/>
      <c r="E504" s="18"/>
      <c r="F504" s="18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V504" s="19"/>
      <c r="W504" s="112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8"/>
    </row>
    <row r="505" spans="2:39" ht="10.5">
      <c r="B505" s="18"/>
      <c r="C505" s="18"/>
      <c r="D505" s="18"/>
      <c r="E505" s="18"/>
      <c r="F505" s="18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V505" s="19"/>
      <c r="W505" s="112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8"/>
    </row>
    <row r="506" spans="2:39" ht="10.5">
      <c r="B506" s="18"/>
      <c r="C506" s="18"/>
      <c r="D506" s="18"/>
      <c r="E506" s="18"/>
      <c r="F506" s="18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V506" s="19"/>
      <c r="W506" s="112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8"/>
    </row>
    <row r="507" spans="2:39" ht="10.5">
      <c r="B507" s="18"/>
      <c r="C507" s="18"/>
      <c r="D507" s="18"/>
      <c r="E507" s="18"/>
      <c r="F507" s="18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V507" s="19"/>
      <c r="W507" s="112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8"/>
    </row>
    <row r="508" spans="2:39" ht="10.5">
      <c r="B508" s="18"/>
      <c r="C508" s="18"/>
      <c r="D508" s="18"/>
      <c r="E508" s="18"/>
      <c r="F508" s="18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V508" s="19"/>
      <c r="W508" s="112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8"/>
    </row>
    <row r="509" spans="2:39" ht="10.5">
      <c r="B509" s="18"/>
      <c r="C509" s="18"/>
      <c r="D509" s="18"/>
      <c r="E509" s="18"/>
      <c r="F509" s="18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V509" s="19"/>
      <c r="W509" s="112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8"/>
    </row>
    <row r="510" spans="2:39" ht="10.5">
      <c r="B510" s="18"/>
      <c r="C510" s="18"/>
      <c r="D510" s="18"/>
      <c r="E510" s="18"/>
      <c r="F510" s="18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V510" s="19"/>
      <c r="W510" s="112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8"/>
    </row>
    <row r="511" spans="2:39" ht="10.5">
      <c r="B511" s="18"/>
      <c r="C511" s="18"/>
      <c r="D511" s="18"/>
      <c r="E511" s="18"/>
      <c r="F511" s="18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V511" s="19"/>
      <c r="W511" s="112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8"/>
    </row>
    <row r="512" spans="2:39" ht="10.5">
      <c r="B512" s="18"/>
      <c r="C512" s="18"/>
      <c r="D512" s="18"/>
      <c r="E512" s="18"/>
      <c r="F512" s="18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V512" s="19"/>
      <c r="W512" s="112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8"/>
    </row>
    <row r="513" spans="2:39" ht="10.5">
      <c r="B513" s="18"/>
      <c r="C513" s="18"/>
      <c r="D513" s="18"/>
      <c r="E513" s="18"/>
      <c r="F513" s="18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V513" s="19"/>
      <c r="W513" s="112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8"/>
    </row>
    <row r="514" spans="2:39" ht="10.5">
      <c r="B514" s="18"/>
      <c r="C514" s="18"/>
      <c r="D514" s="18"/>
      <c r="E514" s="18"/>
      <c r="F514" s="18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V514" s="19"/>
      <c r="W514" s="112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8"/>
    </row>
    <row r="515" spans="2:39" ht="10.5">
      <c r="B515" s="18"/>
      <c r="C515" s="18"/>
      <c r="D515" s="18"/>
      <c r="E515" s="18"/>
      <c r="F515" s="18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V515" s="19"/>
      <c r="W515" s="112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8"/>
    </row>
    <row r="516" spans="2:39" ht="10.5">
      <c r="B516" s="18"/>
      <c r="C516" s="18"/>
      <c r="D516" s="18"/>
      <c r="E516" s="18"/>
      <c r="F516" s="18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V516" s="19"/>
      <c r="W516" s="112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8"/>
    </row>
    <row r="517" spans="2:39" ht="10.5">
      <c r="B517" s="18"/>
      <c r="C517" s="18"/>
      <c r="D517" s="18"/>
      <c r="E517" s="18"/>
      <c r="F517" s="18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V517" s="19"/>
      <c r="W517" s="112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8"/>
    </row>
    <row r="518" spans="2:39" ht="10.5">
      <c r="B518" s="18"/>
      <c r="C518" s="18"/>
      <c r="D518" s="18"/>
      <c r="E518" s="18"/>
      <c r="F518" s="18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V518" s="19"/>
      <c r="W518" s="112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8"/>
    </row>
    <row r="519" spans="2:39" ht="10.5">
      <c r="B519" s="18"/>
      <c r="C519" s="18"/>
      <c r="D519" s="18"/>
      <c r="E519" s="18"/>
      <c r="F519" s="18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V519" s="19"/>
      <c r="W519" s="112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8"/>
    </row>
    <row r="520" spans="2:39" ht="10.5">
      <c r="B520" s="18"/>
      <c r="C520" s="18"/>
      <c r="D520" s="18"/>
      <c r="E520" s="18"/>
      <c r="F520" s="18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V520" s="19"/>
      <c r="W520" s="112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8"/>
    </row>
    <row r="521" spans="2:39" ht="10.5">
      <c r="B521" s="18"/>
      <c r="C521" s="18"/>
      <c r="D521" s="18"/>
      <c r="E521" s="18"/>
      <c r="F521" s="18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V521" s="19"/>
      <c r="W521" s="112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8"/>
    </row>
    <row r="522" spans="2:39" ht="10.5">
      <c r="B522" s="18"/>
      <c r="C522" s="18"/>
      <c r="D522" s="18"/>
      <c r="E522" s="18"/>
      <c r="F522" s="18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V522" s="19"/>
      <c r="W522" s="112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8"/>
    </row>
    <row r="523" spans="2:39" ht="10.5">
      <c r="B523" s="18"/>
      <c r="C523" s="18"/>
      <c r="D523" s="18"/>
      <c r="E523" s="18"/>
      <c r="F523" s="18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V523" s="19"/>
      <c r="W523" s="112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8"/>
    </row>
    <row r="524" spans="2:39" ht="10.5">
      <c r="B524" s="18"/>
      <c r="C524" s="18"/>
      <c r="D524" s="18"/>
      <c r="E524" s="18"/>
      <c r="F524" s="18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V524" s="19"/>
      <c r="W524" s="112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8"/>
    </row>
    <row r="525" spans="2:39" ht="10.5">
      <c r="B525" s="18"/>
      <c r="C525" s="18"/>
      <c r="D525" s="18"/>
      <c r="E525" s="18"/>
      <c r="F525" s="18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V525" s="19"/>
      <c r="W525" s="112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8"/>
    </row>
    <row r="526" spans="2:39" ht="10.5">
      <c r="B526" s="18"/>
      <c r="C526" s="18"/>
      <c r="D526" s="18"/>
      <c r="E526" s="18"/>
      <c r="F526" s="18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V526" s="19"/>
      <c r="W526" s="112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8"/>
    </row>
    <row r="527" spans="2:39" ht="10.5">
      <c r="B527" s="18"/>
      <c r="C527" s="18"/>
      <c r="D527" s="18"/>
      <c r="E527" s="18"/>
      <c r="F527" s="18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V527" s="19"/>
      <c r="W527" s="112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8"/>
    </row>
    <row r="528" spans="2:39" ht="10.5">
      <c r="B528" s="18"/>
      <c r="C528" s="18"/>
      <c r="D528" s="18"/>
      <c r="E528" s="18"/>
      <c r="F528" s="18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V528" s="19"/>
      <c r="W528" s="112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8"/>
    </row>
    <row r="529" spans="2:39" ht="10.5">
      <c r="B529" s="18"/>
      <c r="C529" s="18"/>
      <c r="D529" s="18"/>
      <c r="E529" s="18"/>
      <c r="F529" s="18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V529" s="19"/>
      <c r="W529" s="112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8"/>
    </row>
    <row r="530" spans="2:39" ht="10.5">
      <c r="B530" s="18"/>
      <c r="C530" s="18"/>
      <c r="D530" s="18"/>
      <c r="E530" s="18"/>
      <c r="F530" s="18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V530" s="19"/>
      <c r="W530" s="112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8"/>
    </row>
    <row r="531" spans="2:39" ht="10.5">
      <c r="B531" s="18"/>
      <c r="C531" s="18"/>
      <c r="D531" s="18"/>
      <c r="E531" s="18"/>
      <c r="F531" s="18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V531" s="19"/>
      <c r="W531" s="112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8"/>
    </row>
    <row r="532" spans="2:39" ht="10.5">
      <c r="B532" s="18"/>
      <c r="C532" s="18"/>
      <c r="D532" s="18"/>
      <c r="E532" s="18"/>
      <c r="F532" s="18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V532" s="19"/>
      <c r="W532" s="112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8"/>
    </row>
    <row r="533" spans="2:39" ht="10.5">
      <c r="B533" s="18"/>
      <c r="C533" s="18"/>
      <c r="D533" s="18"/>
      <c r="E533" s="18"/>
      <c r="F533" s="18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V533" s="19"/>
      <c r="W533" s="112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8"/>
    </row>
    <row r="534" spans="2:39" ht="10.5">
      <c r="B534" s="18"/>
      <c r="C534" s="18"/>
      <c r="D534" s="18"/>
      <c r="E534" s="18"/>
      <c r="F534" s="18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V534" s="19"/>
      <c r="W534" s="112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8"/>
    </row>
    <row r="535" spans="2:39" ht="10.5">
      <c r="B535" s="18"/>
      <c r="C535" s="18"/>
      <c r="D535" s="18"/>
      <c r="E535" s="18"/>
      <c r="F535" s="18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V535" s="19"/>
      <c r="W535" s="112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8"/>
    </row>
    <row r="536" spans="2:39" ht="10.5">
      <c r="B536" s="18"/>
      <c r="C536" s="18"/>
      <c r="D536" s="18"/>
      <c r="E536" s="18"/>
      <c r="F536" s="18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V536" s="19"/>
      <c r="W536" s="112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8"/>
    </row>
    <row r="537" spans="2:39" ht="10.5">
      <c r="B537" s="18"/>
      <c r="C537" s="18"/>
      <c r="D537" s="18"/>
      <c r="E537" s="18"/>
      <c r="F537" s="18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V537" s="19"/>
      <c r="W537" s="112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8"/>
    </row>
    <row r="538" spans="2:39" ht="10.5">
      <c r="B538" s="18"/>
      <c r="C538" s="18"/>
      <c r="D538" s="18"/>
      <c r="E538" s="18"/>
      <c r="F538" s="18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V538" s="19"/>
      <c r="W538" s="112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8"/>
    </row>
    <row r="539" spans="2:39" ht="10.5">
      <c r="B539" s="18"/>
      <c r="C539" s="18"/>
      <c r="D539" s="18"/>
      <c r="E539" s="18"/>
      <c r="F539" s="18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V539" s="19"/>
      <c r="W539" s="112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8"/>
    </row>
    <row r="540" spans="2:39" ht="10.5">
      <c r="B540" s="18"/>
      <c r="C540" s="18"/>
      <c r="D540" s="18"/>
      <c r="E540" s="18"/>
      <c r="F540" s="18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V540" s="19"/>
      <c r="W540" s="112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8"/>
    </row>
    <row r="541" spans="2:39" ht="10.5">
      <c r="B541" s="18"/>
      <c r="C541" s="18"/>
      <c r="D541" s="18"/>
      <c r="E541" s="18"/>
      <c r="F541" s="18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V541" s="19"/>
      <c r="W541" s="112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8"/>
    </row>
    <row r="542" spans="2:39" ht="10.5">
      <c r="B542" s="18"/>
      <c r="C542" s="18"/>
      <c r="D542" s="18"/>
      <c r="E542" s="18"/>
      <c r="F542" s="18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V542" s="19"/>
      <c r="W542" s="112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8"/>
    </row>
    <row r="543" spans="2:39" ht="10.5">
      <c r="B543" s="18"/>
      <c r="C543" s="18"/>
      <c r="D543" s="18"/>
      <c r="E543" s="18"/>
      <c r="F543" s="18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V543" s="19"/>
      <c r="W543" s="112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8"/>
    </row>
    <row r="544" spans="2:39" ht="10.5">
      <c r="B544" s="18"/>
      <c r="C544" s="18"/>
      <c r="D544" s="18"/>
      <c r="E544" s="18"/>
      <c r="F544" s="18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V544" s="19"/>
      <c r="W544" s="112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8"/>
    </row>
    <row r="545" spans="2:39" ht="10.5">
      <c r="B545" s="18"/>
      <c r="C545" s="18"/>
      <c r="D545" s="18"/>
      <c r="E545" s="18"/>
      <c r="F545" s="18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V545" s="19"/>
      <c r="W545" s="112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8"/>
    </row>
    <row r="546" spans="2:39" ht="10.5">
      <c r="B546" s="18"/>
      <c r="C546" s="18"/>
      <c r="D546" s="18"/>
      <c r="E546" s="18"/>
      <c r="F546" s="18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V546" s="19"/>
      <c r="W546" s="112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8"/>
    </row>
    <row r="547" spans="2:39" ht="10.5">
      <c r="B547" s="18"/>
      <c r="C547" s="18"/>
      <c r="D547" s="18"/>
      <c r="E547" s="18"/>
      <c r="F547" s="18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V547" s="19"/>
      <c r="W547" s="112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8"/>
    </row>
    <row r="548" spans="2:39" ht="10.5">
      <c r="B548" s="18"/>
      <c r="C548" s="18"/>
      <c r="D548" s="18"/>
      <c r="E548" s="18"/>
      <c r="F548" s="18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V548" s="19"/>
      <c r="W548" s="112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8"/>
    </row>
    <row r="549" spans="2:39" ht="10.5">
      <c r="B549" s="18"/>
      <c r="C549" s="18"/>
      <c r="D549" s="18"/>
      <c r="E549" s="18"/>
      <c r="F549" s="18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V549" s="19"/>
      <c r="W549" s="112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8"/>
    </row>
    <row r="550" spans="2:39" ht="10.5">
      <c r="B550" s="18"/>
      <c r="C550" s="18"/>
      <c r="D550" s="18"/>
      <c r="E550" s="18"/>
      <c r="F550" s="18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V550" s="19"/>
      <c r="W550" s="112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8"/>
    </row>
    <row r="551" spans="2:39" ht="10.5">
      <c r="B551" s="18"/>
      <c r="C551" s="18"/>
      <c r="D551" s="18"/>
      <c r="E551" s="18"/>
      <c r="F551" s="18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V551" s="19"/>
      <c r="W551" s="112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8"/>
    </row>
    <row r="552" spans="2:39" ht="10.5">
      <c r="B552" s="18"/>
      <c r="C552" s="18"/>
      <c r="D552" s="18"/>
      <c r="E552" s="18"/>
      <c r="F552" s="18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V552" s="19"/>
      <c r="W552" s="112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8"/>
    </row>
    <row r="553" spans="2:39" ht="10.5">
      <c r="B553" s="18"/>
      <c r="C553" s="18"/>
      <c r="D553" s="18"/>
      <c r="E553" s="18"/>
      <c r="F553" s="18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V553" s="19"/>
      <c r="W553" s="112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8"/>
    </row>
    <row r="554" spans="2:39" ht="10.5">
      <c r="B554" s="18"/>
      <c r="C554" s="18"/>
      <c r="D554" s="18"/>
      <c r="E554" s="18"/>
      <c r="F554" s="18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V554" s="19"/>
      <c r="W554" s="112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8"/>
    </row>
    <row r="555" spans="2:39" ht="10.5">
      <c r="B555" s="18"/>
      <c r="C555" s="18"/>
      <c r="D555" s="18"/>
      <c r="E555" s="18"/>
      <c r="F555" s="18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V555" s="19"/>
      <c r="W555" s="112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8"/>
    </row>
    <row r="556" spans="2:39" ht="10.5">
      <c r="B556" s="18"/>
      <c r="C556" s="18"/>
      <c r="D556" s="18"/>
      <c r="E556" s="18"/>
      <c r="F556" s="18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V556" s="19"/>
      <c r="W556" s="112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8"/>
    </row>
    <row r="557" spans="2:39" ht="10.5">
      <c r="B557" s="18"/>
      <c r="C557" s="18"/>
      <c r="D557" s="18"/>
      <c r="E557" s="18"/>
      <c r="F557" s="18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V557" s="19"/>
      <c r="W557" s="112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8"/>
    </row>
    <row r="558" spans="2:39" ht="10.5">
      <c r="B558" s="18"/>
      <c r="C558" s="18"/>
      <c r="D558" s="18"/>
      <c r="E558" s="18"/>
      <c r="F558" s="18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V558" s="19"/>
      <c r="W558" s="112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8"/>
    </row>
    <row r="559" spans="2:39" ht="10.5">
      <c r="B559" s="18"/>
      <c r="C559" s="18"/>
      <c r="D559" s="18"/>
      <c r="E559" s="18"/>
      <c r="F559" s="18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V559" s="19"/>
      <c r="W559" s="112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8"/>
    </row>
    <row r="560" spans="2:39" ht="10.5">
      <c r="B560" s="18"/>
      <c r="C560" s="18"/>
      <c r="D560" s="18"/>
      <c r="E560" s="18"/>
      <c r="F560" s="18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V560" s="19"/>
      <c r="W560" s="112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8"/>
    </row>
    <row r="561" spans="2:39" ht="10.5">
      <c r="B561" s="18"/>
      <c r="C561" s="18"/>
      <c r="D561" s="18"/>
      <c r="E561" s="18"/>
      <c r="F561" s="18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V561" s="19"/>
      <c r="W561" s="112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8"/>
    </row>
    <row r="562" spans="2:39" ht="10.5">
      <c r="B562" s="18"/>
      <c r="C562" s="18"/>
      <c r="D562" s="18"/>
      <c r="E562" s="18"/>
      <c r="F562" s="18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V562" s="19"/>
      <c r="W562" s="112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8"/>
    </row>
    <row r="563" spans="2:39" ht="10.5">
      <c r="B563" s="18"/>
      <c r="C563" s="18"/>
      <c r="D563" s="18"/>
      <c r="E563" s="18"/>
      <c r="F563" s="18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V563" s="19"/>
      <c r="W563" s="112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8"/>
    </row>
    <row r="564" spans="2:39" ht="10.5">
      <c r="B564" s="18"/>
      <c r="C564" s="18"/>
      <c r="D564" s="18"/>
      <c r="E564" s="18"/>
      <c r="F564" s="18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V564" s="19"/>
      <c r="W564" s="112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8"/>
    </row>
    <row r="565" spans="2:39" ht="10.5">
      <c r="B565" s="18"/>
      <c r="C565" s="18"/>
      <c r="D565" s="18"/>
      <c r="E565" s="18"/>
      <c r="F565" s="18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V565" s="19"/>
      <c r="W565" s="112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8"/>
    </row>
    <row r="566" spans="2:39" ht="10.5">
      <c r="B566" s="18"/>
      <c r="C566" s="18"/>
      <c r="D566" s="18"/>
      <c r="E566" s="18"/>
      <c r="F566" s="18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V566" s="19"/>
      <c r="W566" s="112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8"/>
    </row>
    <row r="567" spans="2:39" ht="10.5">
      <c r="B567" s="18"/>
      <c r="C567" s="18"/>
      <c r="D567" s="18"/>
      <c r="E567" s="18"/>
      <c r="F567" s="18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V567" s="19"/>
      <c r="W567" s="112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8"/>
    </row>
    <row r="568" spans="2:39" ht="10.5">
      <c r="B568" s="18"/>
      <c r="C568" s="18"/>
      <c r="D568" s="18"/>
      <c r="E568" s="18"/>
      <c r="F568" s="18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V568" s="19"/>
      <c r="W568" s="112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8"/>
    </row>
    <row r="569" spans="2:39" ht="10.5">
      <c r="B569" s="18"/>
      <c r="C569" s="18"/>
      <c r="D569" s="18"/>
      <c r="E569" s="18"/>
      <c r="F569" s="18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V569" s="19"/>
      <c r="W569" s="112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8"/>
    </row>
    <row r="570" spans="2:39" ht="10.5">
      <c r="B570" s="18"/>
      <c r="C570" s="18"/>
      <c r="D570" s="18"/>
      <c r="E570" s="18"/>
      <c r="F570" s="18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V570" s="19"/>
      <c r="W570" s="112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8"/>
    </row>
    <row r="571" spans="2:39" ht="10.5">
      <c r="B571" s="18"/>
      <c r="C571" s="18"/>
      <c r="D571" s="18"/>
      <c r="E571" s="18"/>
      <c r="F571" s="18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V571" s="19"/>
      <c r="W571" s="112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8"/>
    </row>
    <row r="572" spans="2:39" ht="10.5">
      <c r="B572" s="18"/>
      <c r="C572" s="18"/>
      <c r="D572" s="18"/>
      <c r="E572" s="18"/>
      <c r="F572" s="18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V572" s="19"/>
      <c r="W572" s="112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8"/>
    </row>
    <row r="573" spans="2:39" ht="10.5">
      <c r="B573" s="18"/>
      <c r="C573" s="18"/>
      <c r="D573" s="18"/>
      <c r="E573" s="18"/>
      <c r="F573" s="18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V573" s="19"/>
      <c r="W573" s="112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8"/>
    </row>
    <row r="574" spans="2:39" ht="10.5">
      <c r="B574" s="18"/>
      <c r="C574" s="18"/>
      <c r="D574" s="18"/>
      <c r="E574" s="18"/>
      <c r="F574" s="18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V574" s="19"/>
      <c r="W574" s="112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8"/>
    </row>
    <row r="575" spans="2:39" ht="10.5">
      <c r="B575" s="18"/>
      <c r="C575" s="18"/>
      <c r="D575" s="18"/>
      <c r="E575" s="18"/>
      <c r="F575" s="18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V575" s="19"/>
      <c r="W575" s="112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8"/>
    </row>
    <row r="576" spans="2:39" ht="10.5">
      <c r="B576" s="18"/>
      <c r="C576" s="18"/>
      <c r="D576" s="18"/>
      <c r="E576" s="18"/>
      <c r="F576" s="18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V576" s="19"/>
      <c r="W576" s="112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8"/>
    </row>
    <row r="577" spans="2:39" ht="10.5">
      <c r="B577" s="18"/>
      <c r="C577" s="18"/>
      <c r="D577" s="18"/>
      <c r="E577" s="18"/>
      <c r="F577" s="18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V577" s="19"/>
      <c r="W577" s="112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8"/>
    </row>
    <row r="578" spans="2:39" ht="10.5">
      <c r="B578" s="18"/>
      <c r="C578" s="18"/>
      <c r="D578" s="18"/>
      <c r="E578" s="18"/>
      <c r="F578" s="18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V578" s="19"/>
      <c r="W578" s="112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8"/>
    </row>
    <row r="579" spans="2:39" ht="10.5">
      <c r="B579" s="18"/>
      <c r="C579" s="18"/>
      <c r="D579" s="18"/>
      <c r="E579" s="18"/>
      <c r="F579" s="18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V579" s="19"/>
      <c r="W579" s="112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8"/>
    </row>
    <row r="580" spans="2:39" ht="10.5">
      <c r="B580" s="18"/>
      <c r="C580" s="18"/>
      <c r="D580" s="18"/>
      <c r="E580" s="18"/>
      <c r="F580" s="18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V580" s="19"/>
      <c r="W580" s="112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8"/>
    </row>
    <row r="581" spans="2:39" ht="10.5">
      <c r="B581" s="18"/>
      <c r="C581" s="18"/>
      <c r="D581" s="18"/>
      <c r="E581" s="18"/>
      <c r="F581" s="18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V581" s="19"/>
      <c r="W581" s="112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8"/>
    </row>
    <row r="582" spans="2:39" ht="10.5">
      <c r="B582" s="18"/>
      <c r="C582" s="18"/>
      <c r="D582" s="18"/>
      <c r="E582" s="18"/>
      <c r="F582" s="18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V582" s="19"/>
      <c r="W582" s="112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8"/>
    </row>
    <row r="583" spans="2:39" ht="10.5">
      <c r="B583" s="18"/>
      <c r="C583" s="18"/>
      <c r="D583" s="18"/>
      <c r="E583" s="18"/>
      <c r="F583" s="18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V583" s="19"/>
      <c r="W583" s="112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8"/>
    </row>
    <row r="584" spans="2:39" ht="10.5">
      <c r="B584" s="18"/>
      <c r="C584" s="18"/>
      <c r="D584" s="18"/>
      <c r="E584" s="18"/>
      <c r="F584" s="18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V584" s="19"/>
      <c r="W584" s="112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8"/>
    </row>
    <row r="585" spans="2:39" ht="10.5">
      <c r="B585" s="18"/>
      <c r="C585" s="18"/>
      <c r="D585" s="18"/>
      <c r="E585" s="18"/>
      <c r="F585" s="18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V585" s="19"/>
      <c r="W585" s="112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8"/>
    </row>
    <row r="586" spans="2:39" ht="10.5">
      <c r="B586" s="18"/>
      <c r="C586" s="18"/>
      <c r="D586" s="18"/>
      <c r="E586" s="18"/>
      <c r="F586" s="18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V586" s="19"/>
      <c r="W586" s="112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8"/>
    </row>
    <row r="587" spans="2:39" ht="10.5">
      <c r="B587" s="18"/>
      <c r="C587" s="18"/>
      <c r="D587" s="18"/>
      <c r="E587" s="18"/>
      <c r="F587" s="18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V587" s="19"/>
      <c r="W587" s="112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8"/>
    </row>
    <row r="588" spans="2:39" ht="10.5">
      <c r="B588" s="18"/>
      <c r="C588" s="18"/>
      <c r="D588" s="18"/>
      <c r="E588" s="18"/>
      <c r="F588" s="18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V588" s="19"/>
      <c r="W588" s="112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8"/>
    </row>
    <row r="589" spans="2:39" ht="10.5">
      <c r="B589" s="18"/>
      <c r="C589" s="18"/>
      <c r="D589" s="18"/>
      <c r="E589" s="18"/>
      <c r="F589" s="18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V589" s="19"/>
      <c r="W589" s="112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8"/>
    </row>
    <row r="590" spans="2:39" ht="10.5">
      <c r="B590" s="18"/>
      <c r="C590" s="18"/>
      <c r="D590" s="18"/>
      <c r="E590" s="18"/>
      <c r="F590" s="18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V590" s="19"/>
      <c r="W590" s="112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8"/>
    </row>
    <row r="591" ht="10.5">
      <c r="G591" s="9"/>
    </row>
    <row r="592" ht="10.5">
      <c r="G592" s="9"/>
    </row>
    <row r="593" ht="10.5">
      <c r="G593" s="9"/>
    </row>
    <row r="594" ht="10.5">
      <c r="G594" s="9"/>
    </row>
    <row r="595" ht="10.5">
      <c r="G595" s="9"/>
    </row>
    <row r="596" ht="10.5">
      <c r="G596" s="9"/>
    </row>
    <row r="597" ht="10.5">
      <c r="G597" s="9"/>
    </row>
    <row r="598" ht="10.5">
      <c r="G598" s="9"/>
    </row>
    <row r="599" ht="10.5">
      <c r="G599" s="9"/>
    </row>
    <row r="600" ht="10.5">
      <c r="G600" s="9"/>
    </row>
    <row r="601" ht="10.5">
      <c r="G601" s="9"/>
    </row>
    <row r="602" ht="10.5">
      <c r="G602" s="9"/>
    </row>
    <row r="603" ht="10.5">
      <c r="G603" s="9"/>
    </row>
    <row r="604" ht="10.5">
      <c r="G604" s="9"/>
    </row>
    <row r="605" ht="10.5">
      <c r="G605" s="9"/>
    </row>
    <row r="606" ht="10.5">
      <c r="G606" s="9"/>
    </row>
    <row r="607" ht="10.5">
      <c r="G607" s="9"/>
    </row>
    <row r="608" ht="10.5">
      <c r="G608" s="9"/>
    </row>
    <row r="609" ht="10.5">
      <c r="G609" s="9"/>
    </row>
    <row r="610" ht="10.5">
      <c r="G610" s="9"/>
    </row>
    <row r="611" ht="10.5">
      <c r="G611" s="9"/>
    </row>
    <row r="612" ht="10.5">
      <c r="G612" s="9"/>
    </row>
    <row r="613" ht="10.5">
      <c r="G613" s="9"/>
    </row>
    <row r="614" ht="10.5">
      <c r="G614" s="9"/>
    </row>
    <row r="615" ht="10.5">
      <c r="G615" s="9"/>
    </row>
    <row r="616" ht="10.5">
      <c r="G616" s="9"/>
    </row>
    <row r="617" ht="10.5">
      <c r="G617" s="9"/>
    </row>
    <row r="618" ht="10.5">
      <c r="G618" s="9"/>
    </row>
    <row r="619" ht="10.5">
      <c r="G619" s="9"/>
    </row>
    <row r="620" ht="10.5">
      <c r="G620" s="9"/>
    </row>
    <row r="621" ht="10.5">
      <c r="G621" s="9"/>
    </row>
    <row r="622" ht="10.5">
      <c r="G622" s="9"/>
    </row>
    <row r="623" ht="10.5">
      <c r="G623" s="9"/>
    </row>
    <row r="624" ht="10.5">
      <c r="G624" s="9"/>
    </row>
    <row r="625" ht="10.5">
      <c r="G625" s="9"/>
    </row>
    <row r="626" ht="10.5">
      <c r="G626" s="9"/>
    </row>
    <row r="627" ht="10.5">
      <c r="G627" s="9"/>
    </row>
    <row r="628" ht="10.5">
      <c r="G628" s="9"/>
    </row>
    <row r="629" ht="10.5">
      <c r="G629" s="9"/>
    </row>
    <row r="630" ht="10.5">
      <c r="G630" s="9"/>
    </row>
    <row r="631" ht="10.5">
      <c r="G631" s="9"/>
    </row>
    <row r="632" ht="10.5">
      <c r="G632" s="9"/>
    </row>
    <row r="633" ht="10.5">
      <c r="G633" s="9"/>
    </row>
    <row r="634" ht="10.5">
      <c r="G634" s="9"/>
    </row>
    <row r="635" ht="10.5">
      <c r="G635" s="9"/>
    </row>
    <row r="636" ht="10.5">
      <c r="G636" s="9"/>
    </row>
    <row r="637" ht="10.5">
      <c r="G637" s="9"/>
    </row>
    <row r="638" ht="10.5">
      <c r="G638" s="9"/>
    </row>
    <row r="639" ht="10.5">
      <c r="G639" s="9"/>
    </row>
    <row r="640" ht="10.5">
      <c r="G640" s="9"/>
    </row>
    <row r="641" ht="10.5">
      <c r="G641" s="9"/>
    </row>
    <row r="642" ht="10.5">
      <c r="G642" s="9"/>
    </row>
    <row r="643" ht="10.5">
      <c r="G643" s="9"/>
    </row>
    <row r="644" ht="10.5">
      <c r="G644" s="9"/>
    </row>
    <row r="645" ht="10.5">
      <c r="G645" s="9"/>
    </row>
    <row r="646" ht="10.5">
      <c r="G646" s="9"/>
    </row>
    <row r="647" ht="10.5">
      <c r="G647" s="9"/>
    </row>
    <row r="648" ht="10.5">
      <c r="G648" s="9"/>
    </row>
    <row r="649" ht="10.5">
      <c r="G649" s="9"/>
    </row>
    <row r="650" ht="10.5">
      <c r="G650" s="9"/>
    </row>
    <row r="651" ht="10.5">
      <c r="G651" s="9"/>
    </row>
    <row r="652" ht="10.5">
      <c r="G652" s="9"/>
    </row>
    <row r="653" ht="10.5">
      <c r="G653" s="9"/>
    </row>
    <row r="654" ht="10.5">
      <c r="G654" s="9"/>
    </row>
    <row r="655" ht="10.5">
      <c r="G655" s="9"/>
    </row>
    <row r="656" ht="10.5">
      <c r="G656" s="9"/>
    </row>
    <row r="657" ht="10.5">
      <c r="G657" s="9"/>
    </row>
    <row r="658" ht="10.5">
      <c r="G658" s="9"/>
    </row>
    <row r="659" ht="10.5">
      <c r="G659" s="9"/>
    </row>
    <row r="660" ht="10.5">
      <c r="G660" s="9"/>
    </row>
    <row r="661" ht="10.5">
      <c r="G661" s="9"/>
    </row>
    <row r="662" ht="10.5">
      <c r="G662" s="9"/>
    </row>
    <row r="663" ht="10.5">
      <c r="G663" s="9"/>
    </row>
    <row r="664" ht="10.5">
      <c r="G664" s="9"/>
    </row>
    <row r="665" ht="10.5">
      <c r="G665" s="9"/>
    </row>
    <row r="666" ht="10.5">
      <c r="G666" s="9"/>
    </row>
    <row r="667" ht="10.5">
      <c r="G667" s="9"/>
    </row>
    <row r="668" ht="10.5">
      <c r="G668" s="9"/>
    </row>
    <row r="669" ht="10.5">
      <c r="G669" s="9"/>
    </row>
    <row r="670" ht="10.5">
      <c r="G670" s="9"/>
    </row>
    <row r="671" ht="10.5">
      <c r="G671" s="9"/>
    </row>
    <row r="672" ht="10.5">
      <c r="G672" s="9"/>
    </row>
    <row r="673" ht="10.5">
      <c r="G673" s="9"/>
    </row>
    <row r="674" ht="10.5">
      <c r="G674" s="9"/>
    </row>
    <row r="675" ht="10.5">
      <c r="G675" s="9"/>
    </row>
    <row r="676" ht="10.5">
      <c r="G676" s="9"/>
    </row>
    <row r="677" ht="10.5">
      <c r="G677" s="9"/>
    </row>
    <row r="678" ht="10.5">
      <c r="G678" s="9"/>
    </row>
    <row r="679" ht="10.5">
      <c r="G679" s="9"/>
    </row>
    <row r="680" ht="10.5">
      <c r="G680" s="9"/>
    </row>
    <row r="681" ht="10.5">
      <c r="G681" s="9"/>
    </row>
    <row r="682" ht="10.5">
      <c r="G682" s="9"/>
    </row>
    <row r="683" ht="10.5">
      <c r="G683" s="9"/>
    </row>
    <row r="684" ht="10.5">
      <c r="G684" s="9"/>
    </row>
    <row r="685" ht="10.5">
      <c r="G685" s="9"/>
    </row>
    <row r="686" ht="10.5">
      <c r="G686" s="9"/>
    </row>
    <row r="687" ht="10.5">
      <c r="G687" s="9"/>
    </row>
    <row r="688" ht="10.5">
      <c r="G688" s="9"/>
    </row>
    <row r="689" ht="10.5">
      <c r="G689" s="9"/>
    </row>
    <row r="690" ht="10.5">
      <c r="G690" s="9"/>
    </row>
    <row r="691" ht="10.5">
      <c r="G691" s="9"/>
    </row>
    <row r="692" ht="10.5">
      <c r="G692" s="9"/>
    </row>
    <row r="693" ht="10.5">
      <c r="G693" s="9"/>
    </row>
    <row r="694" ht="10.5">
      <c r="G694" s="9"/>
    </row>
    <row r="695" ht="10.5">
      <c r="G695" s="9"/>
    </row>
    <row r="696" ht="10.5">
      <c r="G696" s="9"/>
    </row>
    <row r="697" ht="10.5">
      <c r="G697" s="9"/>
    </row>
    <row r="698" ht="10.5">
      <c r="G698" s="9"/>
    </row>
    <row r="699" ht="10.5">
      <c r="G699" s="9"/>
    </row>
    <row r="700" ht="10.5">
      <c r="G700" s="9"/>
    </row>
    <row r="701" ht="10.5">
      <c r="G701" s="9"/>
    </row>
    <row r="702" ht="10.5">
      <c r="G702" s="9"/>
    </row>
    <row r="703" ht="10.5">
      <c r="G703" s="9"/>
    </row>
    <row r="704" ht="10.5">
      <c r="G704" s="9"/>
    </row>
    <row r="705" ht="10.5">
      <c r="G705" s="9"/>
    </row>
    <row r="706" ht="10.5">
      <c r="G706" s="9"/>
    </row>
    <row r="707" ht="10.5">
      <c r="G707" s="9"/>
    </row>
    <row r="708" ht="10.5">
      <c r="G708" s="9"/>
    </row>
    <row r="709" ht="10.5">
      <c r="G709" s="9"/>
    </row>
    <row r="710" ht="10.5">
      <c r="G710" s="9"/>
    </row>
    <row r="711" ht="10.5">
      <c r="G711" s="9"/>
    </row>
    <row r="712" ht="10.5">
      <c r="G712" s="9"/>
    </row>
    <row r="713" ht="10.5">
      <c r="G713" s="9"/>
    </row>
    <row r="714" ht="10.5">
      <c r="G714" s="9"/>
    </row>
    <row r="715" ht="10.5">
      <c r="G715" s="9"/>
    </row>
    <row r="716" ht="10.5">
      <c r="G716" s="9"/>
    </row>
    <row r="717" ht="10.5">
      <c r="G717" s="9"/>
    </row>
    <row r="718" ht="10.5">
      <c r="G718" s="9"/>
    </row>
    <row r="719" ht="10.5">
      <c r="G719" s="9"/>
    </row>
    <row r="720" ht="10.5">
      <c r="G720" s="9"/>
    </row>
    <row r="721" ht="10.5">
      <c r="G721" s="9"/>
    </row>
    <row r="722" ht="10.5">
      <c r="G722" s="9"/>
    </row>
    <row r="723" ht="10.5">
      <c r="G723" s="9"/>
    </row>
    <row r="724" ht="10.5">
      <c r="G724" s="9"/>
    </row>
    <row r="725" ht="10.5">
      <c r="G725" s="9"/>
    </row>
    <row r="726" ht="10.5">
      <c r="G726" s="9"/>
    </row>
    <row r="727" ht="10.5">
      <c r="G727" s="9"/>
    </row>
    <row r="728" ht="10.5">
      <c r="G728" s="9"/>
    </row>
    <row r="729" ht="10.5">
      <c r="G729" s="9"/>
    </row>
    <row r="730" ht="10.5">
      <c r="G730" s="9"/>
    </row>
    <row r="731" ht="10.5">
      <c r="G731" s="9"/>
    </row>
    <row r="732" ht="10.5">
      <c r="G732" s="9"/>
    </row>
    <row r="733" ht="10.5">
      <c r="G733" s="9"/>
    </row>
    <row r="734" ht="10.5">
      <c r="G734" s="9"/>
    </row>
    <row r="735" ht="10.5">
      <c r="G735" s="9"/>
    </row>
    <row r="736" ht="10.5">
      <c r="G736" s="9"/>
    </row>
    <row r="737" ht="10.5">
      <c r="G737" s="9"/>
    </row>
    <row r="738" ht="10.5">
      <c r="G738" s="9"/>
    </row>
    <row r="739" ht="10.5">
      <c r="G739" s="9"/>
    </row>
    <row r="740" ht="10.5">
      <c r="G740" s="9"/>
    </row>
    <row r="741" ht="10.5">
      <c r="G741" s="9"/>
    </row>
    <row r="742" ht="10.5">
      <c r="G742" s="9"/>
    </row>
    <row r="743" ht="10.5">
      <c r="G743" s="9"/>
    </row>
    <row r="744" ht="10.5">
      <c r="G744" s="9"/>
    </row>
    <row r="745" ht="10.5">
      <c r="G745" s="9"/>
    </row>
    <row r="746" ht="10.5">
      <c r="G746" s="9"/>
    </row>
    <row r="747" ht="10.5">
      <c r="G747" s="9"/>
    </row>
    <row r="748" ht="10.5">
      <c r="G748" s="9"/>
    </row>
    <row r="749" ht="10.5">
      <c r="G749" s="9"/>
    </row>
    <row r="750" ht="10.5">
      <c r="G750" s="9"/>
    </row>
    <row r="751" ht="10.5">
      <c r="G751" s="9"/>
    </row>
    <row r="752" ht="10.5">
      <c r="G752" s="9"/>
    </row>
    <row r="753" ht="10.5">
      <c r="G753" s="9"/>
    </row>
    <row r="754" ht="10.5">
      <c r="G754" s="9"/>
    </row>
    <row r="755" ht="10.5">
      <c r="G755" s="9"/>
    </row>
    <row r="756" ht="10.5">
      <c r="G756" s="9"/>
    </row>
    <row r="757" ht="10.5">
      <c r="G757" s="9"/>
    </row>
    <row r="758" ht="10.5">
      <c r="G758" s="9"/>
    </row>
    <row r="759" ht="10.5">
      <c r="G759" s="9"/>
    </row>
    <row r="760" ht="10.5">
      <c r="G760" s="9"/>
    </row>
    <row r="761" ht="10.5">
      <c r="G761" s="9"/>
    </row>
    <row r="762" ht="10.5">
      <c r="G762" s="9"/>
    </row>
    <row r="763" ht="10.5">
      <c r="G763" s="9"/>
    </row>
    <row r="764" ht="10.5">
      <c r="G764" s="9"/>
    </row>
    <row r="765" ht="10.5">
      <c r="G765" s="9"/>
    </row>
    <row r="766" ht="10.5">
      <c r="G766" s="9"/>
    </row>
    <row r="767" ht="10.5">
      <c r="G767" s="9"/>
    </row>
    <row r="768" ht="10.5">
      <c r="G768" s="9"/>
    </row>
    <row r="769" ht="10.5">
      <c r="G769" s="9"/>
    </row>
    <row r="770" ht="10.5">
      <c r="G770" s="9"/>
    </row>
    <row r="771" ht="10.5">
      <c r="G771" s="9"/>
    </row>
    <row r="772" ht="10.5">
      <c r="G772" s="9"/>
    </row>
    <row r="773" ht="10.5">
      <c r="G773" s="9"/>
    </row>
    <row r="774" ht="10.5">
      <c r="G774" s="9"/>
    </row>
    <row r="775" ht="10.5">
      <c r="G775" s="9"/>
    </row>
    <row r="776" ht="10.5">
      <c r="G776" s="9"/>
    </row>
    <row r="777" ht="10.5">
      <c r="G777" s="9"/>
    </row>
    <row r="778" ht="10.5">
      <c r="G778" s="9"/>
    </row>
    <row r="779" ht="10.5">
      <c r="G779" s="9"/>
    </row>
    <row r="780" ht="10.5">
      <c r="G780" s="9"/>
    </row>
    <row r="781" ht="10.5">
      <c r="G781" s="9"/>
    </row>
    <row r="782" ht="10.5">
      <c r="G782" s="9"/>
    </row>
    <row r="783" ht="10.5">
      <c r="G783" s="9"/>
    </row>
    <row r="784" ht="10.5">
      <c r="G784" s="9"/>
    </row>
    <row r="785" ht="10.5">
      <c r="G785" s="9"/>
    </row>
    <row r="786" ht="10.5">
      <c r="G786" s="9"/>
    </row>
    <row r="787" ht="10.5">
      <c r="G787" s="9"/>
    </row>
    <row r="788" ht="10.5">
      <c r="G788" s="9"/>
    </row>
    <row r="789" ht="10.5">
      <c r="G789" s="9"/>
    </row>
    <row r="790" ht="10.5">
      <c r="G790" s="9"/>
    </row>
    <row r="791" ht="10.5">
      <c r="G791" s="9"/>
    </row>
    <row r="792" ht="10.5">
      <c r="G792" s="9"/>
    </row>
    <row r="793" ht="10.5">
      <c r="G793" s="9"/>
    </row>
    <row r="794" ht="10.5">
      <c r="G794" s="9"/>
    </row>
    <row r="795" ht="10.5">
      <c r="G795" s="9"/>
    </row>
    <row r="796" ht="10.5">
      <c r="G796" s="9"/>
    </row>
    <row r="797" ht="10.5">
      <c r="G797" s="9"/>
    </row>
    <row r="798" ht="10.5">
      <c r="G798" s="9"/>
    </row>
    <row r="799" ht="10.5">
      <c r="G799" s="9"/>
    </row>
    <row r="800" ht="10.5">
      <c r="G800" s="9"/>
    </row>
    <row r="801" ht="10.5">
      <c r="G801" s="9"/>
    </row>
    <row r="802" ht="10.5">
      <c r="G802" s="9"/>
    </row>
    <row r="803" ht="10.5">
      <c r="G803" s="9"/>
    </row>
    <row r="804" ht="10.5">
      <c r="G804" s="9"/>
    </row>
    <row r="805" ht="10.5">
      <c r="G805" s="9"/>
    </row>
    <row r="806" ht="10.5">
      <c r="G806" s="9"/>
    </row>
    <row r="807" ht="10.5">
      <c r="G807" s="9"/>
    </row>
    <row r="808" ht="10.5">
      <c r="G808" s="9"/>
    </row>
    <row r="809" ht="10.5">
      <c r="G809" s="9"/>
    </row>
    <row r="810" ht="10.5">
      <c r="G810" s="9"/>
    </row>
    <row r="811" ht="10.5">
      <c r="G811" s="9"/>
    </row>
    <row r="812" ht="10.5">
      <c r="G812" s="9"/>
    </row>
    <row r="813" ht="10.5">
      <c r="G813" s="9"/>
    </row>
    <row r="814" ht="10.5">
      <c r="G814" s="9"/>
    </row>
    <row r="815" ht="10.5">
      <c r="G815" s="9"/>
    </row>
    <row r="816" ht="10.5">
      <c r="G816" s="9"/>
    </row>
    <row r="817" ht="10.5">
      <c r="G817" s="9"/>
    </row>
    <row r="818" ht="10.5">
      <c r="G818" s="9"/>
    </row>
    <row r="819" ht="10.5">
      <c r="G819" s="9"/>
    </row>
    <row r="820" ht="10.5">
      <c r="G820" s="9"/>
    </row>
    <row r="821" ht="10.5">
      <c r="G821" s="9"/>
    </row>
    <row r="822" ht="10.5">
      <c r="G822" s="9"/>
    </row>
    <row r="823" ht="10.5">
      <c r="G823" s="9"/>
    </row>
    <row r="824" ht="10.5">
      <c r="G824" s="9"/>
    </row>
    <row r="825" ht="10.5">
      <c r="G825" s="9"/>
    </row>
    <row r="826" ht="10.5">
      <c r="G826" s="9"/>
    </row>
    <row r="827" ht="10.5">
      <c r="G827" s="9"/>
    </row>
    <row r="828" ht="10.5">
      <c r="G828" s="9"/>
    </row>
    <row r="829" ht="10.5">
      <c r="G829" s="9"/>
    </row>
    <row r="830" ht="10.5">
      <c r="G830" s="9"/>
    </row>
    <row r="831" ht="10.5">
      <c r="G831" s="9"/>
    </row>
    <row r="832" ht="10.5">
      <c r="G832" s="9"/>
    </row>
    <row r="833" ht="10.5">
      <c r="G833" s="9"/>
    </row>
    <row r="834" ht="10.5">
      <c r="G834" s="9"/>
    </row>
    <row r="835" ht="10.5">
      <c r="G835" s="9"/>
    </row>
    <row r="836" ht="10.5">
      <c r="G836" s="9"/>
    </row>
    <row r="837" ht="10.5">
      <c r="G837" s="9"/>
    </row>
    <row r="838" ht="10.5">
      <c r="G838" s="9"/>
    </row>
    <row r="839" ht="10.5">
      <c r="G839" s="9"/>
    </row>
    <row r="840" ht="10.5">
      <c r="G840" s="9"/>
    </row>
    <row r="841" ht="10.5">
      <c r="G841" s="9"/>
    </row>
    <row r="842" ht="10.5">
      <c r="G842" s="9"/>
    </row>
    <row r="843" ht="10.5">
      <c r="G843" s="9"/>
    </row>
    <row r="844" ht="10.5">
      <c r="G844" s="9"/>
    </row>
    <row r="845" ht="10.5">
      <c r="G845" s="9"/>
    </row>
    <row r="846" ht="10.5">
      <c r="G846" s="9"/>
    </row>
    <row r="847" ht="10.5">
      <c r="G847" s="9"/>
    </row>
    <row r="848" ht="10.5">
      <c r="G848" s="9"/>
    </row>
    <row r="849" ht="10.5">
      <c r="G849" s="9"/>
    </row>
    <row r="850" ht="10.5">
      <c r="G850" s="9"/>
    </row>
    <row r="851" ht="10.5">
      <c r="G851" s="9"/>
    </row>
    <row r="852" ht="10.5">
      <c r="G852" s="9"/>
    </row>
    <row r="853" ht="10.5">
      <c r="G853" s="9"/>
    </row>
    <row r="854" ht="10.5">
      <c r="G854" s="9"/>
    </row>
    <row r="855" ht="10.5">
      <c r="G855" s="9"/>
    </row>
    <row r="856" ht="10.5">
      <c r="G856" s="9"/>
    </row>
    <row r="857" ht="10.5">
      <c r="G857" s="9"/>
    </row>
    <row r="858" ht="10.5">
      <c r="G858" s="9"/>
    </row>
    <row r="859" ht="10.5">
      <c r="G859" s="9"/>
    </row>
    <row r="860" ht="10.5">
      <c r="G860" s="9"/>
    </row>
    <row r="861" ht="10.5">
      <c r="G861" s="9"/>
    </row>
    <row r="862" ht="10.5">
      <c r="G862" s="9"/>
    </row>
    <row r="863" ht="10.5">
      <c r="G863" s="9"/>
    </row>
    <row r="864" ht="10.5">
      <c r="G864" s="9"/>
    </row>
    <row r="865" ht="10.5">
      <c r="G865" s="9"/>
    </row>
    <row r="866" ht="10.5">
      <c r="G866" s="9"/>
    </row>
    <row r="867" ht="10.5">
      <c r="G867" s="9"/>
    </row>
    <row r="868" ht="10.5">
      <c r="G868" s="9"/>
    </row>
    <row r="869" ht="10.5">
      <c r="G869" s="9"/>
    </row>
    <row r="870" ht="10.5">
      <c r="G870" s="9"/>
    </row>
    <row r="871" ht="10.5">
      <c r="G871" s="9"/>
    </row>
    <row r="872" ht="10.5">
      <c r="G872" s="9"/>
    </row>
    <row r="873" ht="10.5">
      <c r="G873" s="9"/>
    </row>
    <row r="874" ht="10.5">
      <c r="G874" s="9"/>
    </row>
    <row r="875" ht="10.5">
      <c r="G875" s="9"/>
    </row>
    <row r="876" ht="10.5">
      <c r="G876" s="9"/>
    </row>
    <row r="877" ht="10.5">
      <c r="G877" s="9"/>
    </row>
    <row r="878" ht="10.5">
      <c r="G878" s="9"/>
    </row>
    <row r="879" ht="10.5">
      <c r="G879" s="9"/>
    </row>
    <row r="880" ht="10.5">
      <c r="G880" s="9"/>
    </row>
    <row r="881" ht="10.5">
      <c r="G881" s="9"/>
    </row>
    <row r="882" ht="10.5">
      <c r="G882" s="9"/>
    </row>
    <row r="883" ht="10.5">
      <c r="G883" s="9"/>
    </row>
    <row r="884" ht="10.5">
      <c r="G884" s="9"/>
    </row>
    <row r="885" ht="10.5">
      <c r="G885" s="9"/>
    </row>
    <row r="886" ht="10.5">
      <c r="G886" s="9"/>
    </row>
    <row r="887" ht="10.5">
      <c r="G887" s="9"/>
    </row>
    <row r="888" ht="10.5">
      <c r="G888" s="9"/>
    </row>
    <row r="889" ht="10.5">
      <c r="G889" s="9"/>
    </row>
    <row r="890" ht="10.5">
      <c r="G890" s="9"/>
    </row>
    <row r="891" ht="10.5">
      <c r="G891" s="9"/>
    </row>
    <row r="892" ht="10.5">
      <c r="G892" s="9"/>
    </row>
    <row r="893" ht="10.5">
      <c r="G893" s="9"/>
    </row>
    <row r="894" ht="10.5">
      <c r="G894" s="9"/>
    </row>
    <row r="895" ht="10.5">
      <c r="G895" s="9"/>
    </row>
    <row r="896" ht="10.5">
      <c r="G896" s="9"/>
    </row>
    <row r="897" ht="10.5">
      <c r="G897" s="9"/>
    </row>
    <row r="898" ht="10.5">
      <c r="G898" s="9"/>
    </row>
    <row r="899" ht="10.5">
      <c r="G899" s="9"/>
    </row>
    <row r="900" ht="10.5">
      <c r="G900" s="9"/>
    </row>
    <row r="901" ht="10.5">
      <c r="G901" s="9"/>
    </row>
    <row r="902" ht="10.5">
      <c r="G902" s="9"/>
    </row>
    <row r="903" ht="10.5">
      <c r="G903" s="9"/>
    </row>
    <row r="904" ht="10.5">
      <c r="G904" s="9"/>
    </row>
    <row r="905" ht="10.5">
      <c r="G905" s="9"/>
    </row>
    <row r="906" ht="10.5">
      <c r="G906" s="9"/>
    </row>
    <row r="907" ht="10.5">
      <c r="G907" s="9"/>
    </row>
    <row r="908" ht="10.5">
      <c r="G908" s="9"/>
    </row>
    <row r="909" ht="10.5">
      <c r="G909" s="9"/>
    </row>
    <row r="910" ht="10.5">
      <c r="G910" s="9"/>
    </row>
    <row r="911" ht="10.5">
      <c r="G911" s="9"/>
    </row>
    <row r="912" ht="10.5">
      <c r="G912" s="9"/>
    </row>
    <row r="913" ht="10.5">
      <c r="G913" s="9"/>
    </row>
    <row r="914" ht="10.5">
      <c r="G914" s="9"/>
    </row>
    <row r="915" ht="10.5">
      <c r="G915" s="9"/>
    </row>
    <row r="916" ht="10.5">
      <c r="G916" s="9"/>
    </row>
    <row r="917" ht="10.5">
      <c r="G917" s="9"/>
    </row>
    <row r="918" ht="10.5">
      <c r="G918" s="9"/>
    </row>
    <row r="919" ht="10.5">
      <c r="G919" s="9"/>
    </row>
    <row r="920" ht="10.5">
      <c r="G920" s="9"/>
    </row>
    <row r="921" ht="10.5">
      <c r="G921" s="9"/>
    </row>
    <row r="922" ht="10.5">
      <c r="G922" s="9"/>
    </row>
    <row r="923" ht="10.5">
      <c r="G923" s="9"/>
    </row>
    <row r="924" ht="10.5">
      <c r="G924" s="9"/>
    </row>
    <row r="925" ht="10.5">
      <c r="G925" s="9"/>
    </row>
    <row r="926" ht="10.5">
      <c r="G926" s="9"/>
    </row>
    <row r="927" ht="10.5">
      <c r="G927" s="9"/>
    </row>
    <row r="928" ht="10.5">
      <c r="G928" s="9"/>
    </row>
    <row r="929" ht="10.5">
      <c r="G929" s="9"/>
    </row>
    <row r="930" ht="10.5">
      <c r="G930" s="9"/>
    </row>
    <row r="931" ht="10.5">
      <c r="G931" s="9"/>
    </row>
    <row r="932" ht="10.5">
      <c r="G932" s="9"/>
    </row>
    <row r="933" ht="10.5">
      <c r="G933" s="9"/>
    </row>
    <row r="934" ht="10.5">
      <c r="G934" s="9"/>
    </row>
    <row r="935" ht="10.5">
      <c r="G935" s="9"/>
    </row>
    <row r="936" ht="10.5">
      <c r="G936" s="9"/>
    </row>
    <row r="937" ht="10.5">
      <c r="G937" s="9"/>
    </row>
    <row r="938" ht="10.5">
      <c r="G938" s="9"/>
    </row>
    <row r="939" ht="10.5">
      <c r="G939" s="9"/>
    </row>
    <row r="940" ht="10.5">
      <c r="G940" s="9"/>
    </row>
    <row r="941" ht="10.5">
      <c r="G941" s="9"/>
    </row>
    <row r="942" ht="10.5">
      <c r="G942" s="9"/>
    </row>
    <row r="943" ht="10.5">
      <c r="G943" s="9"/>
    </row>
    <row r="944" ht="10.5">
      <c r="G944" s="9"/>
    </row>
    <row r="945" ht="10.5">
      <c r="G945" s="9"/>
    </row>
    <row r="946" ht="10.5">
      <c r="G946" s="9"/>
    </row>
    <row r="947" ht="10.5">
      <c r="G947" s="9"/>
    </row>
    <row r="948" ht="10.5">
      <c r="G948" s="9"/>
    </row>
    <row r="949" ht="10.5">
      <c r="G949" s="9"/>
    </row>
    <row r="950" ht="10.5">
      <c r="G950" s="9"/>
    </row>
    <row r="951" ht="10.5">
      <c r="G951" s="9"/>
    </row>
    <row r="952" ht="10.5">
      <c r="G952" s="9"/>
    </row>
    <row r="953" ht="10.5">
      <c r="G953" s="9"/>
    </row>
    <row r="954" ht="10.5">
      <c r="G954" s="9"/>
    </row>
    <row r="955" ht="10.5">
      <c r="G955" s="9"/>
    </row>
    <row r="956" ht="10.5">
      <c r="G956" s="9"/>
    </row>
    <row r="957" ht="10.5">
      <c r="G957" s="9"/>
    </row>
    <row r="958" ht="10.5">
      <c r="G958" s="9"/>
    </row>
    <row r="959" ht="10.5">
      <c r="G959" s="9"/>
    </row>
    <row r="960" ht="10.5">
      <c r="G960" s="9"/>
    </row>
    <row r="961" ht="10.5">
      <c r="G961" s="9"/>
    </row>
    <row r="962" ht="10.5">
      <c r="G962" s="9"/>
    </row>
    <row r="963" ht="10.5">
      <c r="G963" s="9"/>
    </row>
    <row r="964" ht="10.5">
      <c r="G964" s="9"/>
    </row>
    <row r="965" ht="10.5">
      <c r="G965" s="9"/>
    </row>
    <row r="966" ht="10.5">
      <c r="G966" s="9"/>
    </row>
    <row r="967" ht="10.5">
      <c r="G967" s="9"/>
    </row>
    <row r="968" ht="10.5">
      <c r="G968" s="9"/>
    </row>
    <row r="969" ht="10.5">
      <c r="G969" s="9"/>
    </row>
    <row r="970" ht="10.5">
      <c r="G970" s="9"/>
    </row>
    <row r="971" ht="10.5">
      <c r="G971" s="9"/>
    </row>
    <row r="972" ht="10.5">
      <c r="G972" s="9"/>
    </row>
    <row r="973" ht="10.5">
      <c r="G973" s="9"/>
    </row>
    <row r="974" ht="10.5">
      <c r="G974" s="9"/>
    </row>
    <row r="975" ht="10.5">
      <c r="G975" s="9"/>
    </row>
    <row r="976" ht="10.5">
      <c r="G976" s="9"/>
    </row>
    <row r="977" ht="10.5">
      <c r="G977" s="9"/>
    </row>
    <row r="978" ht="10.5">
      <c r="G978" s="9"/>
    </row>
    <row r="979" ht="10.5">
      <c r="G979" s="9"/>
    </row>
    <row r="980" ht="10.5">
      <c r="G980" s="9"/>
    </row>
    <row r="981" ht="10.5">
      <c r="G981" s="9"/>
    </row>
    <row r="982" ht="10.5">
      <c r="G982" s="9"/>
    </row>
    <row r="983" ht="10.5">
      <c r="G983" s="9"/>
    </row>
    <row r="984" ht="10.5">
      <c r="G984" s="9"/>
    </row>
    <row r="985" ht="10.5">
      <c r="G985" s="9"/>
    </row>
    <row r="986" ht="10.5">
      <c r="G986" s="9"/>
    </row>
    <row r="987" ht="10.5">
      <c r="G987" s="9"/>
    </row>
    <row r="988" ht="10.5">
      <c r="G988" s="9"/>
    </row>
    <row r="989" ht="10.5">
      <c r="G989" s="9"/>
    </row>
    <row r="990" ht="10.5">
      <c r="G990" s="9"/>
    </row>
    <row r="991" ht="10.5">
      <c r="G991" s="9"/>
    </row>
    <row r="992" ht="10.5">
      <c r="G992" s="9"/>
    </row>
    <row r="993" ht="10.5">
      <c r="G993" s="9"/>
    </row>
    <row r="994" ht="10.5">
      <c r="G994" s="9"/>
    </row>
    <row r="995" ht="10.5">
      <c r="G995" s="9"/>
    </row>
    <row r="996" ht="10.5">
      <c r="G996" s="9"/>
    </row>
    <row r="997" ht="10.5">
      <c r="G997" s="9"/>
    </row>
    <row r="998" ht="10.5">
      <c r="G998" s="9"/>
    </row>
    <row r="999" ht="10.5">
      <c r="G999" s="9"/>
    </row>
    <row r="1000" ht="10.5">
      <c r="G1000" s="9"/>
    </row>
    <row r="1001" ht="10.5">
      <c r="G1001" s="9"/>
    </row>
    <row r="1002" ht="10.5">
      <c r="G1002" s="9"/>
    </row>
    <row r="1003" ht="10.5">
      <c r="G1003" s="9"/>
    </row>
    <row r="1004" ht="10.5">
      <c r="G1004" s="9"/>
    </row>
    <row r="1005" ht="10.5">
      <c r="G1005" s="9"/>
    </row>
    <row r="1006" ht="10.5">
      <c r="G1006" s="9"/>
    </row>
    <row r="1007" ht="10.5">
      <c r="G1007" s="9"/>
    </row>
    <row r="1008" ht="10.5">
      <c r="G1008" s="9"/>
    </row>
    <row r="1009" ht="10.5">
      <c r="G1009" s="9"/>
    </row>
    <row r="1010" ht="10.5">
      <c r="G1010" s="9"/>
    </row>
    <row r="1011" ht="10.5">
      <c r="G1011" s="9"/>
    </row>
    <row r="1012" ht="10.5">
      <c r="G1012" s="9"/>
    </row>
    <row r="1013" ht="10.5">
      <c r="G1013" s="9"/>
    </row>
    <row r="1014" ht="10.5">
      <c r="G1014" s="9"/>
    </row>
    <row r="1015" ht="10.5">
      <c r="G1015" s="9"/>
    </row>
    <row r="1016" ht="10.5">
      <c r="G1016" s="9"/>
    </row>
    <row r="1017" ht="10.5">
      <c r="G1017" s="9"/>
    </row>
    <row r="1018" ht="10.5">
      <c r="G1018" s="9"/>
    </row>
    <row r="1019" ht="10.5">
      <c r="G1019" s="9"/>
    </row>
    <row r="1020" ht="10.5">
      <c r="G1020" s="9"/>
    </row>
    <row r="1021" ht="10.5">
      <c r="G1021" s="9"/>
    </row>
    <row r="1022" ht="10.5">
      <c r="G1022" s="9"/>
    </row>
    <row r="1023" ht="10.5">
      <c r="G1023" s="9"/>
    </row>
    <row r="1024" ht="10.5">
      <c r="G1024" s="9"/>
    </row>
    <row r="1025" ht="10.5">
      <c r="G1025" s="9"/>
    </row>
    <row r="1026" ht="10.5">
      <c r="G1026" s="9"/>
    </row>
    <row r="1027" ht="10.5">
      <c r="G1027" s="9"/>
    </row>
    <row r="1028" ht="10.5">
      <c r="G1028" s="9"/>
    </row>
    <row r="1029" ht="10.5">
      <c r="G1029" s="9"/>
    </row>
    <row r="1030" ht="10.5">
      <c r="G1030" s="9"/>
    </row>
    <row r="1031" ht="10.5">
      <c r="G1031" s="9"/>
    </row>
    <row r="1032" ht="10.5">
      <c r="G1032" s="9"/>
    </row>
    <row r="1033" ht="10.5">
      <c r="G1033" s="9"/>
    </row>
    <row r="1034" ht="10.5">
      <c r="G1034" s="9"/>
    </row>
    <row r="1035" ht="10.5">
      <c r="G1035" s="9"/>
    </row>
    <row r="1036" ht="10.5">
      <c r="G1036" s="9"/>
    </row>
    <row r="1037" ht="10.5">
      <c r="G1037" s="9"/>
    </row>
    <row r="1038" ht="10.5">
      <c r="G1038" s="9"/>
    </row>
    <row r="1039" ht="10.5">
      <c r="G1039" s="9"/>
    </row>
    <row r="1040" ht="10.5">
      <c r="G1040" s="9"/>
    </row>
    <row r="1041" ht="10.5">
      <c r="G1041" s="9"/>
    </row>
    <row r="1042" ht="10.5">
      <c r="G1042" s="9"/>
    </row>
    <row r="1043" ht="10.5">
      <c r="G1043" s="9"/>
    </row>
    <row r="1044" ht="10.5">
      <c r="G1044" s="9"/>
    </row>
    <row r="1045" ht="10.5">
      <c r="G1045" s="9"/>
    </row>
    <row r="1046" ht="10.5">
      <c r="G1046" s="9"/>
    </row>
    <row r="1047" ht="10.5">
      <c r="G1047" s="9"/>
    </row>
    <row r="1048" ht="10.5">
      <c r="G1048" s="9"/>
    </row>
    <row r="1049" ht="10.5">
      <c r="G1049" s="9"/>
    </row>
    <row r="1050" ht="10.5">
      <c r="G1050" s="9"/>
    </row>
    <row r="1051" ht="10.5">
      <c r="G1051" s="9"/>
    </row>
    <row r="1052" ht="10.5">
      <c r="G1052" s="9"/>
    </row>
    <row r="1053" ht="10.5">
      <c r="G1053" s="9"/>
    </row>
    <row r="1054" ht="10.5">
      <c r="G1054" s="9"/>
    </row>
    <row r="1055" ht="10.5">
      <c r="G1055" s="9"/>
    </row>
    <row r="1056" ht="10.5">
      <c r="G1056" s="9"/>
    </row>
    <row r="1057" ht="10.5">
      <c r="G1057" s="9"/>
    </row>
    <row r="1058" ht="10.5">
      <c r="G1058" s="9"/>
    </row>
    <row r="1059" ht="10.5">
      <c r="G1059" s="9"/>
    </row>
    <row r="1060" ht="10.5">
      <c r="G1060" s="9"/>
    </row>
    <row r="1061" ht="10.5">
      <c r="G1061" s="9"/>
    </row>
    <row r="1062" ht="10.5">
      <c r="G1062" s="9"/>
    </row>
    <row r="1063" ht="10.5">
      <c r="G1063" s="9"/>
    </row>
    <row r="1064" ht="10.5">
      <c r="G1064" s="9"/>
    </row>
    <row r="1065" ht="10.5">
      <c r="G1065" s="9"/>
    </row>
    <row r="1066" ht="10.5">
      <c r="G1066" s="9"/>
    </row>
    <row r="1067" ht="10.5">
      <c r="G1067" s="9"/>
    </row>
    <row r="1068" ht="10.5">
      <c r="G1068" s="9"/>
    </row>
    <row r="1069" ht="10.5">
      <c r="G1069" s="9"/>
    </row>
    <row r="1070" ht="10.5">
      <c r="G1070" s="9"/>
    </row>
    <row r="1071" ht="10.5">
      <c r="G1071" s="9"/>
    </row>
    <row r="1072" ht="10.5">
      <c r="G1072" s="9"/>
    </row>
    <row r="1073" ht="10.5">
      <c r="G1073" s="9"/>
    </row>
    <row r="1074" ht="10.5">
      <c r="G1074" s="9"/>
    </row>
    <row r="1075" ht="10.5">
      <c r="G1075" s="9"/>
    </row>
    <row r="1076" ht="10.5">
      <c r="G1076" s="9"/>
    </row>
    <row r="1077" ht="10.5">
      <c r="G1077" s="9"/>
    </row>
    <row r="1078" ht="10.5">
      <c r="G1078" s="9"/>
    </row>
    <row r="1079" ht="10.5">
      <c r="G1079" s="9"/>
    </row>
    <row r="1080" ht="10.5">
      <c r="G1080" s="9"/>
    </row>
    <row r="1081" ht="10.5">
      <c r="G1081" s="9"/>
    </row>
    <row r="1082" ht="10.5">
      <c r="G1082" s="9"/>
    </row>
    <row r="1083" ht="10.5">
      <c r="G1083" s="9"/>
    </row>
    <row r="1084" ht="10.5">
      <c r="G1084" s="9"/>
    </row>
    <row r="1085" ht="10.5">
      <c r="G1085" s="9"/>
    </row>
    <row r="1086" ht="10.5">
      <c r="G1086" s="9"/>
    </row>
    <row r="1087" ht="10.5">
      <c r="G1087" s="9"/>
    </row>
    <row r="1088" ht="10.5">
      <c r="G1088" s="9"/>
    </row>
    <row r="1089" ht="10.5">
      <c r="G1089" s="9"/>
    </row>
    <row r="1090" ht="10.5">
      <c r="G1090" s="9"/>
    </row>
    <row r="1091" ht="10.5">
      <c r="G1091" s="9"/>
    </row>
    <row r="1092" ht="10.5">
      <c r="G1092" s="9"/>
    </row>
    <row r="1093" ht="10.5">
      <c r="G1093" s="9"/>
    </row>
    <row r="1094" ht="10.5">
      <c r="G1094" s="9"/>
    </row>
    <row r="1095" ht="10.5">
      <c r="G1095" s="9"/>
    </row>
    <row r="1096" ht="10.5">
      <c r="G1096" s="9"/>
    </row>
    <row r="1097" ht="10.5">
      <c r="G1097" s="9"/>
    </row>
    <row r="1098" ht="10.5">
      <c r="G1098" s="9"/>
    </row>
    <row r="1099" ht="10.5">
      <c r="G1099" s="9"/>
    </row>
    <row r="1100" ht="10.5">
      <c r="G1100" s="9"/>
    </row>
    <row r="1101" ht="10.5">
      <c r="G1101" s="9"/>
    </row>
    <row r="1102" ht="10.5">
      <c r="G1102" s="9"/>
    </row>
    <row r="1103" ht="10.5">
      <c r="G1103" s="9"/>
    </row>
    <row r="1104" ht="10.5">
      <c r="G1104" s="9"/>
    </row>
    <row r="1105" ht="10.5">
      <c r="G1105" s="9"/>
    </row>
    <row r="1106" ht="10.5">
      <c r="G1106" s="9"/>
    </row>
    <row r="1107" ht="10.5">
      <c r="G1107" s="9"/>
    </row>
    <row r="1108" ht="10.5">
      <c r="G1108" s="9"/>
    </row>
    <row r="1109" ht="10.5">
      <c r="G1109" s="9"/>
    </row>
    <row r="1110" ht="10.5">
      <c r="G1110" s="9"/>
    </row>
    <row r="1111" ht="10.5">
      <c r="G1111" s="9"/>
    </row>
    <row r="1112" ht="10.5">
      <c r="G1112" s="9"/>
    </row>
    <row r="1113" ht="10.5">
      <c r="G1113" s="9"/>
    </row>
    <row r="1114" ht="10.5">
      <c r="G1114" s="9"/>
    </row>
    <row r="1115" ht="10.5">
      <c r="G1115" s="9"/>
    </row>
    <row r="1116" ht="10.5">
      <c r="G1116" s="9"/>
    </row>
    <row r="1117" ht="10.5">
      <c r="G1117" s="9"/>
    </row>
    <row r="1118" ht="10.5">
      <c r="G1118" s="9"/>
    </row>
    <row r="1119" ht="10.5">
      <c r="G1119" s="9"/>
    </row>
    <row r="1120" ht="10.5">
      <c r="G1120" s="9"/>
    </row>
    <row r="1121" ht="10.5">
      <c r="G1121" s="9"/>
    </row>
    <row r="1122" ht="10.5">
      <c r="G1122" s="9"/>
    </row>
    <row r="1123" ht="10.5">
      <c r="G1123" s="9"/>
    </row>
    <row r="1124" ht="10.5">
      <c r="G1124" s="9"/>
    </row>
    <row r="1125" ht="10.5">
      <c r="G1125" s="9"/>
    </row>
    <row r="1126" ht="10.5">
      <c r="G1126" s="9"/>
    </row>
    <row r="1127" ht="10.5">
      <c r="G1127" s="9"/>
    </row>
    <row r="1128" ht="10.5">
      <c r="G1128" s="9"/>
    </row>
    <row r="1129" ht="10.5">
      <c r="G1129" s="9"/>
    </row>
    <row r="1130" ht="10.5">
      <c r="G1130" s="9"/>
    </row>
    <row r="1131" ht="10.5">
      <c r="G1131" s="9"/>
    </row>
    <row r="1132" ht="10.5">
      <c r="G1132" s="9"/>
    </row>
    <row r="1133" ht="10.5">
      <c r="G1133" s="9"/>
    </row>
    <row r="1134" ht="10.5">
      <c r="G1134" s="9"/>
    </row>
    <row r="1135" ht="10.5">
      <c r="G1135" s="9"/>
    </row>
    <row r="1136" ht="10.5">
      <c r="G1136" s="9"/>
    </row>
    <row r="1137" ht="10.5">
      <c r="G1137" s="9"/>
    </row>
    <row r="1138" ht="10.5">
      <c r="G1138" s="9"/>
    </row>
    <row r="1139" ht="10.5">
      <c r="G1139" s="9"/>
    </row>
    <row r="1140" ht="10.5">
      <c r="G1140" s="9"/>
    </row>
    <row r="1141" ht="10.5">
      <c r="G1141" s="9"/>
    </row>
    <row r="1142" ht="10.5">
      <c r="G1142" s="9"/>
    </row>
    <row r="1143" ht="10.5">
      <c r="G1143" s="9"/>
    </row>
    <row r="1144" ht="10.5">
      <c r="G1144" s="9"/>
    </row>
    <row r="1145" ht="10.5">
      <c r="G1145" s="9"/>
    </row>
    <row r="1146" ht="10.5">
      <c r="G1146" s="9"/>
    </row>
    <row r="1147" ht="10.5">
      <c r="G1147" s="9"/>
    </row>
    <row r="1148" ht="10.5">
      <c r="G1148" s="9"/>
    </row>
    <row r="1149" ht="10.5">
      <c r="G1149" s="9"/>
    </row>
    <row r="1150" ht="10.5">
      <c r="G1150" s="9"/>
    </row>
    <row r="1151" ht="10.5">
      <c r="G1151" s="9"/>
    </row>
    <row r="1152" ht="10.5">
      <c r="G1152" s="9"/>
    </row>
    <row r="1153" ht="10.5">
      <c r="G1153" s="9"/>
    </row>
    <row r="1154" ht="10.5">
      <c r="G1154" s="9"/>
    </row>
    <row r="1155" ht="10.5">
      <c r="G1155" s="9"/>
    </row>
    <row r="1156" ht="10.5">
      <c r="G1156" s="9"/>
    </row>
    <row r="1157" ht="10.5">
      <c r="G1157" s="9"/>
    </row>
    <row r="1158" ht="10.5">
      <c r="G1158" s="9"/>
    </row>
    <row r="1159" ht="10.5">
      <c r="G1159" s="9"/>
    </row>
    <row r="1160" ht="10.5">
      <c r="G1160" s="9"/>
    </row>
    <row r="1161" ht="10.5">
      <c r="G1161" s="9"/>
    </row>
    <row r="1162" ht="10.5">
      <c r="G1162" s="9"/>
    </row>
    <row r="1163" ht="10.5">
      <c r="G1163" s="9"/>
    </row>
    <row r="1164" ht="10.5">
      <c r="G1164" s="9"/>
    </row>
    <row r="1165" ht="10.5">
      <c r="G1165" s="9"/>
    </row>
    <row r="1166" ht="10.5">
      <c r="G1166" s="9"/>
    </row>
    <row r="1167" ht="10.5">
      <c r="G1167" s="9"/>
    </row>
    <row r="1168" ht="10.5">
      <c r="G1168" s="9"/>
    </row>
    <row r="1169" ht="10.5">
      <c r="G1169" s="9"/>
    </row>
    <row r="1170" ht="10.5">
      <c r="G1170" s="9"/>
    </row>
    <row r="1171" ht="10.5">
      <c r="G1171" s="9"/>
    </row>
    <row r="1172" ht="10.5">
      <c r="G1172" s="9"/>
    </row>
    <row r="1173" ht="10.5">
      <c r="G1173" s="9"/>
    </row>
    <row r="1174" ht="10.5">
      <c r="G1174" s="9"/>
    </row>
    <row r="1175" ht="10.5">
      <c r="G1175" s="9"/>
    </row>
    <row r="1176" ht="10.5">
      <c r="G1176" s="9"/>
    </row>
    <row r="1177" ht="10.5">
      <c r="G1177" s="9"/>
    </row>
    <row r="1178" ht="10.5">
      <c r="G1178" s="9"/>
    </row>
    <row r="1179" ht="10.5">
      <c r="G1179" s="9"/>
    </row>
    <row r="1180" ht="10.5">
      <c r="G1180" s="9"/>
    </row>
    <row r="1181" ht="10.5">
      <c r="G1181" s="9"/>
    </row>
    <row r="1182" ht="10.5">
      <c r="G1182" s="9"/>
    </row>
    <row r="1183" ht="10.5">
      <c r="G1183" s="9"/>
    </row>
    <row r="1184" ht="10.5">
      <c r="G1184" s="9"/>
    </row>
    <row r="1185" ht="10.5">
      <c r="G1185" s="9"/>
    </row>
    <row r="1186" ht="10.5">
      <c r="G1186" s="9"/>
    </row>
    <row r="1187" ht="10.5">
      <c r="G1187" s="9"/>
    </row>
    <row r="1188" ht="10.5">
      <c r="G1188" s="9"/>
    </row>
    <row r="1189" ht="10.5">
      <c r="G1189" s="9"/>
    </row>
    <row r="1190" ht="10.5">
      <c r="G1190" s="9"/>
    </row>
    <row r="1191" ht="10.5">
      <c r="G1191" s="9"/>
    </row>
    <row r="1192" ht="10.5">
      <c r="G1192" s="9"/>
    </row>
    <row r="1193" ht="10.5">
      <c r="G1193" s="9"/>
    </row>
    <row r="1194" ht="10.5">
      <c r="G1194" s="9"/>
    </row>
    <row r="1195" ht="10.5">
      <c r="G1195" s="9"/>
    </row>
    <row r="1196" ht="10.5">
      <c r="G1196" s="9"/>
    </row>
    <row r="1197" ht="10.5">
      <c r="G1197" s="9"/>
    </row>
    <row r="1198" ht="10.5">
      <c r="G1198" s="9"/>
    </row>
    <row r="1199" ht="10.5">
      <c r="G1199" s="9"/>
    </row>
    <row r="1200" ht="10.5">
      <c r="G1200" s="9"/>
    </row>
    <row r="1201" ht="10.5">
      <c r="G1201" s="9"/>
    </row>
    <row r="1202" ht="10.5">
      <c r="G1202" s="9"/>
    </row>
    <row r="1203" ht="10.5">
      <c r="G1203" s="9"/>
    </row>
    <row r="1204" ht="10.5">
      <c r="G1204" s="9"/>
    </row>
    <row r="1205" ht="10.5">
      <c r="G1205" s="9"/>
    </row>
    <row r="1206" ht="10.5">
      <c r="G1206" s="9"/>
    </row>
    <row r="1207" ht="10.5">
      <c r="G1207" s="9"/>
    </row>
    <row r="1208" ht="10.5">
      <c r="G1208" s="9"/>
    </row>
    <row r="1209" ht="10.5">
      <c r="G1209" s="9"/>
    </row>
    <row r="1210" ht="10.5">
      <c r="G1210" s="9"/>
    </row>
    <row r="1211" ht="10.5">
      <c r="G1211" s="9"/>
    </row>
    <row r="1212" ht="10.5">
      <c r="G1212" s="9"/>
    </row>
    <row r="1213" ht="10.5">
      <c r="G1213" s="9"/>
    </row>
    <row r="1214" ht="10.5">
      <c r="G1214" s="9"/>
    </row>
    <row r="1215" ht="10.5">
      <c r="G1215" s="9"/>
    </row>
    <row r="1216" ht="10.5">
      <c r="G1216" s="9"/>
    </row>
    <row r="1217" ht="10.5">
      <c r="G1217" s="9"/>
    </row>
    <row r="1218" ht="10.5">
      <c r="G1218" s="9"/>
    </row>
    <row r="1219" ht="10.5">
      <c r="G1219" s="9"/>
    </row>
    <row r="1220" ht="10.5">
      <c r="G1220" s="9"/>
    </row>
    <row r="1221" ht="10.5">
      <c r="G1221" s="9"/>
    </row>
    <row r="1222" ht="10.5">
      <c r="G1222" s="9"/>
    </row>
    <row r="1223" ht="10.5">
      <c r="G1223" s="9"/>
    </row>
    <row r="1224" ht="10.5">
      <c r="G1224" s="9"/>
    </row>
    <row r="1225" ht="10.5">
      <c r="G1225" s="9"/>
    </row>
    <row r="1226" ht="10.5">
      <c r="G1226" s="9"/>
    </row>
    <row r="1227" ht="10.5">
      <c r="G1227" s="9"/>
    </row>
    <row r="1228" ht="10.5">
      <c r="G1228" s="9"/>
    </row>
    <row r="1229" ht="10.5">
      <c r="G1229" s="9"/>
    </row>
    <row r="1230" ht="10.5">
      <c r="G1230" s="9"/>
    </row>
    <row r="1231" ht="10.5">
      <c r="G1231" s="9"/>
    </row>
    <row r="1232" ht="10.5">
      <c r="G1232" s="9"/>
    </row>
    <row r="1233" ht="10.5">
      <c r="G1233" s="9"/>
    </row>
    <row r="1234" ht="10.5">
      <c r="G1234" s="9"/>
    </row>
    <row r="1235" ht="10.5">
      <c r="G1235" s="9"/>
    </row>
    <row r="1236" ht="10.5">
      <c r="G1236" s="9"/>
    </row>
    <row r="1237" ht="10.5">
      <c r="G1237" s="9"/>
    </row>
    <row r="1238" ht="10.5">
      <c r="G1238" s="9"/>
    </row>
    <row r="1239" ht="10.5">
      <c r="G1239" s="9"/>
    </row>
    <row r="1240" ht="10.5">
      <c r="G1240" s="9"/>
    </row>
    <row r="1241" ht="10.5">
      <c r="G1241" s="9"/>
    </row>
    <row r="1242" ht="10.5">
      <c r="G1242" s="9"/>
    </row>
    <row r="1243" ht="10.5">
      <c r="G1243" s="9"/>
    </row>
    <row r="1244" ht="10.5">
      <c r="G1244" s="9"/>
    </row>
    <row r="1245" ht="10.5">
      <c r="G1245" s="9"/>
    </row>
    <row r="1246" ht="10.5">
      <c r="G1246" s="9"/>
    </row>
    <row r="1247" ht="10.5">
      <c r="G1247" s="9"/>
    </row>
    <row r="1248" ht="10.5">
      <c r="G1248" s="9"/>
    </row>
    <row r="1249" ht="10.5">
      <c r="G1249" s="9"/>
    </row>
    <row r="1250" ht="10.5">
      <c r="G1250" s="9"/>
    </row>
    <row r="1251" ht="10.5">
      <c r="G1251" s="9"/>
    </row>
    <row r="1252" ht="10.5">
      <c r="G1252" s="9"/>
    </row>
    <row r="1253" ht="10.5">
      <c r="G1253" s="9"/>
    </row>
    <row r="1254" ht="10.5">
      <c r="G1254" s="9"/>
    </row>
    <row r="1255" ht="10.5">
      <c r="G1255" s="9"/>
    </row>
    <row r="1256" ht="10.5">
      <c r="G1256" s="9"/>
    </row>
    <row r="1257" ht="10.5">
      <c r="G1257" s="9"/>
    </row>
    <row r="1258" ht="10.5">
      <c r="G1258" s="9"/>
    </row>
    <row r="1259" ht="10.5">
      <c r="G1259" s="9"/>
    </row>
    <row r="1260" ht="10.5">
      <c r="G1260" s="9"/>
    </row>
    <row r="1261" ht="10.5">
      <c r="G1261" s="9"/>
    </row>
    <row r="1262" ht="10.5">
      <c r="G1262" s="9"/>
    </row>
    <row r="1263" ht="10.5">
      <c r="G1263" s="9"/>
    </row>
    <row r="1264" ht="10.5">
      <c r="G1264" s="9"/>
    </row>
    <row r="1265" ht="10.5">
      <c r="G1265" s="9"/>
    </row>
    <row r="1266" ht="10.5">
      <c r="G1266" s="9"/>
    </row>
    <row r="1267" ht="10.5">
      <c r="G1267" s="9"/>
    </row>
    <row r="1268" ht="10.5">
      <c r="G1268" s="9"/>
    </row>
    <row r="1269" ht="10.5">
      <c r="G1269" s="9"/>
    </row>
    <row r="1270" ht="10.5">
      <c r="G1270" s="9"/>
    </row>
    <row r="1271" ht="10.5">
      <c r="G1271" s="9"/>
    </row>
    <row r="1272" ht="10.5">
      <c r="G1272" s="9"/>
    </row>
    <row r="1273" ht="10.5">
      <c r="G1273" s="9"/>
    </row>
    <row r="1274" ht="10.5">
      <c r="G1274" s="9"/>
    </row>
    <row r="1275" ht="10.5">
      <c r="G1275" s="9"/>
    </row>
    <row r="1276" ht="10.5">
      <c r="G1276" s="9"/>
    </row>
    <row r="1277" ht="10.5">
      <c r="G1277" s="9"/>
    </row>
    <row r="1278" ht="10.5">
      <c r="G1278" s="9"/>
    </row>
    <row r="1279" ht="10.5">
      <c r="G1279" s="9"/>
    </row>
    <row r="1280" ht="10.5">
      <c r="G1280" s="9"/>
    </row>
    <row r="1281" ht="10.5">
      <c r="G1281" s="9"/>
    </row>
    <row r="1282" ht="10.5">
      <c r="G1282" s="9"/>
    </row>
    <row r="1283" ht="10.5">
      <c r="G1283" s="9"/>
    </row>
    <row r="1284" ht="10.5">
      <c r="G1284" s="9"/>
    </row>
    <row r="1285" ht="10.5">
      <c r="G1285" s="9"/>
    </row>
    <row r="1286" ht="10.5">
      <c r="G1286" s="9"/>
    </row>
    <row r="1287" ht="10.5">
      <c r="G1287" s="9"/>
    </row>
    <row r="1288" ht="10.5">
      <c r="G1288" s="9"/>
    </row>
    <row r="1289" ht="10.5">
      <c r="G1289" s="9"/>
    </row>
    <row r="1290" ht="10.5">
      <c r="G1290" s="9"/>
    </row>
    <row r="1291" ht="10.5">
      <c r="G1291" s="9"/>
    </row>
    <row r="1292" ht="10.5">
      <c r="G1292" s="9"/>
    </row>
    <row r="1293" ht="10.5">
      <c r="G1293" s="9"/>
    </row>
    <row r="1294" ht="10.5">
      <c r="G1294" s="9"/>
    </row>
    <row r="1295" ht="10.5">
      <c r="G1295" s="9"/>
    </row>
    <row r="1296" ht="10.5">
      <c r="G1296" s="9"/>
    </row>
    <row r="1297" ht="10.5">
      <c r="G1297" s="9"/>
    </row>
    <row r="1298" ht="10.5">
      <c r="G1298" s="9"/>
    </row>
    <row r="1299" ht="10.5">
      <c r="G1299" s="9"/>
    </row>
    <row r="1300" ht="10.5">
      <c r="G1300" s="9"/>
    </row>
    <row r="1301" ht="10.5">
      <c r="G1301" s="9"/>
    </row>
    <row r="1302" ht="10.5">
      <c r="G1302" s="9"/>
    </row>
    <row r="1303" ht="10.5">
      <c r="G1303" s="9"/>
    </row>
    <row r="1304" ht="10.5">
      <c r="G1304" s="9"/>
    </row>
    <row r="1305" ht="10.5">
      <c r="G1305" s="9"/>
    </row>
    <row r="1306" ht="10.5">
      <c r="G1306" s="9"/>
    </row>
    <row r="1307" ht="10.5">
      <c r="G1307" s="9"/>
    </row>
    <row r="1308" ht="10.5">
      <c r="G1308" s="9"/>
    </row>
    <row r="1309" ht="10.5">
      <c r="G1309" s="9"/>
    </row>
    <row r="1310" ht="10.5">
      <c r="G1310" s="9"/>
    </row>
    <row r="1311" ht="10.5">
      <c r="G1311" s="9"/>
    </row>
    <row r="1312" ht="10.5">
      <c r="G1312" s="9"/>
    </row>
    <row r="1313" ht="10.5">
      <c r="G1313" s="9"/>
    </row>
    <row r="1314" ht="10.5">
      <c r="G1314" s="9"/>
    </row>
    <row r="1315" ht="10.5">
      <c r="G1315" s="9"/>
    </row>
    <row r="1316" ht="10.5">
      <c r="G1316" s="9"/>
    </row>
    <row r="1317" ht="10.5">
      <c r="G1317" s="9"/>
    </row>
    <row r="1318" ht="10.5">
      <c r="G1318" s="9"/>
    </row>
    <row r="1319" ht="10.5">
      <c r="G1319" s="9"/>
    </row>
    <row r="1320" ht="10.5">
      <c r="G1320" s="9"/>
    </row>
    <row r="1321" ht="10.5">
      <c r="G1321" s="9"/>
    </row>
    <row r="1322" ht="10.5">
      <c r="G1322" s="9"/>
    </row>
    <row r="1323" ht="10.5">
      <c r="G1323" s="9"/>
    </row>
    <row r="1324" ht="10.5">
      <c r="G1324" s="9"/>
    </row>
    <row r="1325" ht="10.5">
      <c r="G1325" s="9"/>
    </row>
    <row r="1326" ht="10.5">
      <c r="G1326" s="9"/>
    </row>
    <row r="1327" ht="10.5">
      <c r="G1327" s="9"/>
    </row>
    <row r="1328" ht="10.5">
      <c r="G1328" s="9"/>
    </row>
    <row r="1329" ht="10.5">
      <c r="G1329" s="9"/>
    </row>
    <row r="1330" ht="10.5">
      <c r="G1330" s="9"/>
    </row>
    <row r="1331" ht="10.5">
      <c r="G1331" s="9"/>
    </row>
    <row r="1332" ht="10.5">
      <c r="G1332" s="9"/>
    </row>
    <row r="1333" ht="10.5">
      <c r="G1333" s="9"/>
    </row>
    <row r="1334" ht="10.5">
      <c r="G1334" s="9"/>
    </row>
    <row r="1335" ht="10.5">
      <c r="G1335" s="9"/>
    </row>
    <row r="1336" ht="10.5">
      <c r="G1336" s="9"/>
    </row>
    <row r="1337" ht="10.5">
      <c r="G1337" s="9"/>
    </row>
    <row r="1338" ht="10.5">
      <c r="G1338" s="9"/>
    </row>
    <row r="1339" ht="10.5">
      <c r="G1339" s="9"/>
    </row>
    <row r="1340" ht="10.5">
      <c r="G1340" s="9"/>
    </row>
    <row r="1341" ht="10.5">
      <c r="G1341" s="9"/>
    </row>
    <row r="1342" ht="10.5">
      <c r="G1342" s="9"/>
    </row>
    <row r="1343" ht="10.5">
      <c r="G1343" s="9"/>
    </row>
    <row r="1344" ht="10.5">
      <c r="G1344" s="9"/>
    </row>
    <row r="1345" ht="10.5">
      <c r="G1345" s="9"/>
    </row>
    <row r="1346" ht="10.5">
      <c r="G1346" s="9"/>
    </row>
    <row r="1347" ht="10.5">
      <c r="G1347" s="9"/>
    </row>
    <row r="1348" ht="10.5">
      <c r="G1348" s="9"/>
    </row>
    <row r="1349" ht="10.5">
      <c r="G1349" s="9"/>
    </row>
    <row r="1350" ht="10.5">
      <c r="G1350" s="9"/>
    </row>
    <row r="1351" ht="10.5">
      <c r="G1351" s="9"/>
    </row>
    <row r="1352" ht="10.5">
      <c r="G1352" s="9"/>
    </row>
    <row r="1353" ht="10.5">
      <c r="G1353" s="9"/>
    </row>
    <row r="1354" ht="10.5">
      <c r="G1354" s="9"/>
    </row>
    <row r="1355" ht="10.5">
      <c r="G1355" s="9"/>
    </row>
    <row r="1356" ht="10.5">
      <c r="G1356" s="9"/>
    </row>
    <row r="1357" ht="10.5">
      <c r="G1357" s="9"/>
    </row>
    <row r="1358" ht="10.5">
      <c r="G1358" s="9"/>
    </row>
    <row r="1359" ht="10.5">
      <c r="G1359" s="9"/>
    </row>
    <row r="1360" ht="10.5">
      <c r="G1360" s="9"/>
    </row>
    <row r="1361" ht="10.5">
      <c r="G1361" s="9"/>
    </row>
    <row r="1362" ht="10.5">
      <c r="G1362" s="9"/>
    </row>
    <row r="1363" ht="10.5">
      <c r="G1363" s="9"/>
    </row>
    <row r="1364" ht="10.5">
      <c r="G1364" s="9"/>
    </row>
    <row r="1365" ht="10.5">
      <c r="G1365" s="9"/>
    </row>
    <row r="1366" ht="10.5">
      <c r="G1366" s="9"/>
    </row>
    <row r="1367" ht="10.5">
      <c r="G1367" s="9"/>
    </row>
    <row r="1368" ht="10.5">
      <c r="G1368" s="9"/>
    </row>
    <row r="1369" ht="10.5">
      <c r="G1369" s="9"/>
    </row>
    <row r="1370" ht="10.5">
      <c r="G1370" s="9"/>
    </row>
    <row r="1371" ht="10.5">
      <c r="G1371" s="9"/>
    </row>
    <row r="1372" ht="10.5">
      <c r="G1372" s="9"/>
    </row>
    <row r="1373" ht="10.5">
      <c r="G1373" s="9"/>
    </row>
    <row r="1374" ht="10.5">
      <c r="G1374" s="9"/>
    </row>
    <row r="1375" ht="10.5">
      <c r="G1375" s="9"/>
    </row>
    <row r="1376" ht="10.5">
      <c r="G1376" s="9"/>
    </row>
    <row r="1377" ht="10.5">
      <c r="G1377" s="9"/>
    </row>
    <row r="1378" ht="10.5">
      <c r="G1378" s="9"/>
    </row>
    <row r="1379" ht="10.5">
      <c r="G1379" s="9"/>
    </row>
    <row r="1380" ht="10.5">
      <c r="G1380" s="9"/>
    </row>
    <row r="1381" ht="10.5">
      <c r="G1381" s="9"/>
    </row>
    <row r="1382" ht="10.5">
      <c r="G1382" s="9"/>
    </row>
    <row r="1383" ht="10.5">
      <c r="G1383" s="9"/>
    </row>
    <row r="1384" ht="10.5">
      <c r="G1384" s="9"/>
    </row>
    <row r="1385" ht="10.5">
      <c r="G1385" s="9"/>
    </row>
    <row r="1386" ht="10.5">
      <c r="G1386" s="9"/>
    </row>
    <row r="1387" ht="10.5">
      <c r="G1387" s="9"/>
    </row>
    <row r="1388" ht="10.5">
      <c r="G1388" s="9"/>
    </row>
    <row r="1389" ht="10.5">
      <c r="G1389" s="9"/>
    </row>
    <row r="1390" ht="10.5">
      <c r="G1390" s="9"/>
    </row>
    <row r="1391" ht="10.5">
      <c r="G1391" s="9"/>
    </row>
    <row r="1392" ht="10.5">
      <c r="G1392" s="9"/>
    </row>
    <row r="1393" ht="10.5">
      <c r="G1393" s="9"/>
    </row>
    <row r="1394" ht="10.5">
      <c r="G1394" s="9"/>
    </row>
    <row r="1395" ht="10.5">
      <c r="G1395" s="9"/>
    </row>
    <row r="1396" ht="10.5">
      <c r="G1396" s="9"/>
    </row>
    <row r="1397" ht="10.5">
      <c r="G1397" s="9"/>
    </row>
    <row r="1398" ht="10.5">
      <c r="G1398" s="9"/>
    </row>
    <row r="1399" ht="10.5">
      <c r="G1399" s="9"/>
    </row>
    <row r="1400" ht="10.5">
      <c r="G1400" s="9"/>
    </row>
    <row r="1401" ht="10.5">
      <c r="G1401" s="9"/>
    </row>
    <row r="1402" ht="10.5">
      <c r="G1402" s="9"/>
    </row>
    <row r="1403" ht="10.5">
      <c r="G1403" s="9"/>
    </row>
    <row r="1404" ht="10.5">
      <c r="G1404" s="9"/>
    </row>
    <row r="1405" ht="10.5">
      <c r="G1405" s="9"/>
    </row>
    <row r="1406" ht="10.5">
      <c r="G1406" s="9"/>
    </row>
    <row r="1407" ht="10.5">
      <c r="G1407" s="9"/>
    </row>
    <row r="1408" ht="10.5">
      <c r="G1408" s="9"/>
    </row>
    <row r="1409" ht="10.5">
      <c r="G1409" s="9"/>
    </row>
    <row r="1410" ht="10.5">
      <c r="G1410" s="9"/>
    </row>
    <row r="1411" ht="10.5">
      <c r="G1411" s="9"/>
    </row>
    <row r="1412" ht="10.5">
      <c r="G1412" s="9"/>
    </row>
    <row r="1413" ht="10.5">
      <c r="G1413" s="9"/>
    </row>
    <row r="1414" ht="10.5">
      <c r="G1414" s="9"/>
    </row>
    <row r="1415" ht="10.5">
      <c r="G1415" s="9"/>
    </row>
    <row r="1416" ht="10.5">
      <c r="G1416" s="9"/>
    </row>
    <row r="1417" ht="10.5">
      <c r="G1417" s="9"/>
    </row>
    <row r="1418" ht="10.5">
      <c r="G1418" s="9"/>
    </row>
    <row r="1419" ht="10.5">
      <c r="G1419" s="9"/>
    </row>
    <row r="1420" ht="10.5">
      <c r="G1420" s="9"/>
    </row>
    <row r="1421" ht="10.5">
      <c r="G1421" s="9"/>
    </row>
    <row r="1422" ht="10.5">
      <c r="G1422" s="9"/>
    </row>
    <row r="1423" ht="10.5">
      <c r="G1423" s="9"/>
    </row>
    <row r="1424" ht="10.5">
      <c r="G1424" s="9"/>
    </row>
    <row r="1425" ht="10.5">
      <c r="G1425" s="9"/>
    </row>
    <row r="1426" ht="10.5">
      <c r="G1426" s="9"/>
    </row>
    <row r="1427" ht="10.5">
      <c r="G1427" s="9"/>
    </row>
    <row r="1428" ht="10.5">
      <c r="G1428" s="9"/>
    </row>
    <row r="1429" ht="10.5">
      <c r="G1429" s="9"/>
    </row>
    <row r="1430" ht="10.5">
      <c r="G1430" s="9"/>
    </row>
    <row r="1431" ht="10.5">
      <c r="G1431" s="9"/>
    </row>
    <row r="1432" ht="10.5">
      <c r="G1432" s="9"/>
    </row>
    <row r="1433" ht="10.5">
      <c r="G1433" s="9"/>
    </row>
    <row r="1434" ht="10.5">
      <c r="G1434" s="9"/>
    </row>
    <row r="1435" ht="10.5">
      <c r="G1435" s="9"/>
    </row>
    <row r="1436" ht="10.5">
      <c r="G1436" s="9"/>
    </row>
    <row r="1437" ht="10.5">
      <c r="G1437" s="9"/>
    </row>
    <row r="1438" ht="10.5">
      <c r="G1438" s="9"/>
    </row>
    <row r="1439" ht="10.5">
      <c r="G1439" s="9"/>
    </row>
    <row r="1440" ht="10.5">
      <c r="G1440" s="9"/>
    </row>
    <row r="1441" ht="10.5">
      <c r="G1441" s="9"/>
    </row>
    <row r="1442" ht="10.5">
      <c r="G1442" s="9"/>
    </row>
    <row r="1443" ht="10.5">
      <c r="G1443" s="9"/>
    </row>
    <row r="1444" ht="10.5">
      <c r="G1444" s="9"/>
    </row>
    <row r="1445" ht="10.5">
      <c r="G1445" s="9"/>
    </row>
    <row r="1446" ht="10.5">
      <c r="G1446" s="9"/>
    </row>
    <row r="1447" ht="10.5">
      <c r="G1447" s="9"/>
    </row>
    <row r="1448" ht="10.5">
      <c r="G1448" s="9"/>
    </row>
    <row r="1449" ht="10.5">
      <c r="G1449" s="9"/>
    </row>
    <row r="1450" ht="10.5">
      <c r="G1450" s="9"/>
    </row>
    <row r="1451" ht="10.5">
      <c r="G1451" s="9"/>
    </row>
    <row r="1452" ht="10.5">
      <c r="G1452" s="9"/>
    </row>
    <row r="1453" ht="10.5">
      <c r="G1453" s="9"/>
    </row>
    <row r="1454" ht="10.5">
      <c r="G1454" s="9"/>
    </row>
    <row r="1455" ht="10.5">
      <c r="G1455" s="9"/>
    </row>
    <row r="1456" ht="10.5">
      <c r="G1456" s="9"/>
    </row>
    <row r="1457" ht="10.5">
      <c r="G1457" s="9"/>
    </row>
    <row r="1458" ht="10.5">
      <c r="G1458" s="9"/>
    </row>
    <row r="1459" ht="10.5">
      <c r="G1459" s="9"/>
    </row>
    <row r="1460" ht="10.5">
      <c r="G1460" s="9"/>
    </row>
    <row r="1461" ht="10.5">
      <c r="G1461" s="9"/>
    </row>
    <row r="1462" ht="10.5">
      <c r="G1462" s="9"/>
    </row>
    <row r="1463" ht="10.5">
      <c r="G1463" s="9"/>
    </row>
    <row r="1464" ht="10.5">
      <c r="G1464" s="9"/>
    </row>
    <row r="1465" ht="10.5">
      <c r="G1465" s="9"/>
    </row>
    <row r="1466" ht="10.5">
      <c r="G1466" s="9"/>
    </row>
    <row r="1467" ht="10.5">
      <c r="G1467" s="9"/>
    </row>
    <row r="1468" ht="10.5">
      <c r="G1468" s="9"/>
    </row>
    <row r="1469" ht="10.5">
      <c r="G1469" s="9"/>
    </row>
    <row r="1470" ht="10.5">
      <c r="G1470" s="9"/>
    </row>
    <row r="1471" ht="10.5">
      <c r="G1471" s="9"/>
    </row>
    <row r="1472" ht="10.5">
      <c r="G1472" s="9"/>
    </row>
    <row r="1473" ht="10.5">
      <c r="G1473" s="9"/>
    </row>
    <row r="1474" ht="10.5">
      <c r="G1474" s="9"/>
    </row>
    <row r="1475" ht="10.5">
      <c r="G1475" s="9"/>
    </row>
    <row r="1476" ht="10.5">
      <c r="G1476" s="9"/>
    </row>
    <row r="1477" ht="10.5">
      <c r="G1477" s="9"/>
    </row>
    <row r="1478" ht="10.5">
      <c r="G1478" s="9"/>
    </row>
    <row r="1479" ht="10.5">
      <c r="G1479" s="9"/>
    </row>
    <row r="1480" ht="10.5">
      <c r="G1480" s="9"/>
    </row>
    <row r="1481" ht="10.5">
      <c r="G1481" s="9"/>
    </row>
    <row r="1482" ht="10.5">
      <c r="G1482" s="9"/>
    </row>
    <row r="1483" ht="10.5">
      <c r="G1483" s="9"/>
    </row>
    <row r="1484" ht="10.5">
      <c r="G1484" s="9"/>
    </row>
    <row r="1485" ht="10.5">
      <c r="G1485" s="9"/>
    </row>
    <row r="1486" ht="10.5">
      <c r="G1486" s="9"/>
    </row>
    <row r="1487" ht="10.5">
      <c r="G1487" s="9"/>
    </row>
    <row r="1488" ht="10.5">
      <c r="G1488" s="9"/>
    </row>
    <row r="1489" ht="10.5">
      <c r="G1489" s="9"/>
    </row>
    <row r="1490" ht="10.5">
      <c r="G1490" s="9"/>
    </row>
    <row r="1491" ht="10.5">
      <c r="G1491" s="9"/>
    </row>
    <row r="1492" ht="10.5">
      <c r="G1492" s="9"/>
    </row>
    <row r="1493" ht="10.5">
      <c r="G1493" s="9"/>
    </row>
    <row r="1494" ht="10.5">
      <c r="G1494" s="9"/>
    </row>
    <row r="1495" ht="10.5">
      <c r="G1495" s="9"/>
    </row>
    <row r="1496" ht="10.5">
      <c r="G1496" s="9"/>
    </row>
    <row r="1497" ht="10.5">
      <c r="G1497" s="9"/>
    </row>
    <row r="1498" ht="10.5">
      <c r="G1498" s="9"/>
    </row>
    <row r="1499" ht="10.5">
      <c r="G1499" s="9"/>
    </row>
    <row r="1500" ht="10.5">
      <c r="G1500" s="9"/>
    </row>
    <row r="1501" ht="10.5">
      <c r="G1501" s="9"/>
    </row>
    <row r="1502" ht="10.5">
      <c r="G1502" s="9"/>
    </row>
    <row r="1503" ht="10.5">
      <c r="G1503" s="9"/>
    </row>
    <row r="1504" ht="10.5">
      <c r="G1504" s="9"/>
    </row>
    <row r="1505" ht="10.5">
      <c r="G1505" s="9"/>
    </row>
    <row r="1506" ht="10.5">
      <c r="G1506" s="9"/>
    </row>
    <row r="1507" ht="10.5">
      <c r="G1507" s="9"/>
    </row>
    <row r="1508" ht="10.5">
      <c r="G1508" s="9"/>
    </row>
    <row r="1509" ht="10.5">
      <c r="G1509" s="9"/>
    </row>
    <row r="1510" ht="10.5">
      <c r="G1510" s="9"/>
    </row>
    <row r="1511" ht="10.5">
      <c r="G1511" s="9"/>
    </row>
    <row r="1512" ht="10.5">
      <c r="G1512" s="9"/>
    </row>
    <row r="1513" ht="10.5">
      <c r="G1513" s="9"/>
    </row>
    <row r="1514" ht="10.5">
      <c r="G1514" s="9"/>
    </row>
    <row r="1515" ht="10.5">
      <c r="G1515" s="9"/>
    </row>
    <row r="1516" ht="10.5">
      <c r="G1516" s="9"/>
    </row>
    <row r="1517" ht="10.5">
      <c r="G1517" s="9"/>
    </row>
    <row r="1518" ht="10.5">
      <c r="G1518" s="9"/>
    </row>
    <row r="1519" ht="10.5">
      <c r="G1519" s="9"/>
    </row>
    <row r="1520" ht="10.5">
      <c r="G1520" s="9"/>
    </row>
    <row r="1521" ht="10.5">
      <c r="G1521" s="9"/>
    </row>
    <row r="1522" ht="10.5">
      <c r="G1522" s="9"/>
    </row>
    <row r="1523" ht="10.5">
      <c r="G1523" s="9"/>
    </row>
    <row r="1524" ht="10.5">
      <c r="G1524" s="9"/>
    </row>
    <row r="1525" ht="10.5">
      <c r="G1525" s="9"/>
    </row>
    <row r="1526" ht="10.5">
      <c r="G1526" s="9"/>
    </row>
    <row r="1527" ht="10.5">
      <c r="G1527" s="9"/>
    </row>
    <row r="1528" ht="10.5">
      <c r="G1528" s="9"/>
    </row>
    <row r="1529" ht="10.5">
      <c r="G1529" s="9"/>
    </row>
    <row r="1530" ht="10.5">
      <c r="G1530" s="9"/>
    </row>
    <row r="1531" ht="10.5">
      <c r="G1531" s="9"/>
    </row>
    <row r="1532" ht="10.5">
      <c r="G1532" s="9"/>
    </row>
    <row r="1533" ht="10.5">
      <c r="G1533" s="9"/>
    </row>
    <row r="1534" ht="10.5">
      <c r="G1534" s="9"/>
    </row>
    <row r="1535" ht="10.5">
      <c r="G1535" s="9"/>
    </row>
    <row r="1536" ht="10.5">
      <c r="G1536" s="9"/>
    </row>
    <row r="1537" ht="10.5">
      <c r="G1537" s="9"/>
    </row>
    <row r="1538" ht="10.5">
      <c r="G1538" s="9"/>
    </row>
    <row r="1539" ht="10.5">
      <c r="G1539" s="9"/>
    </row>
    <row r="1540" ht="10.5">
      <c r="G1540" s="9"/>
    </row>
    <row r="1541" ht="10.5">
      <c r="G1541" s="9"/>
    </row>
    <row r="1542" ht="10.5">
      <c r="G1542" s="9"/>
    </row>
    <row r="1543" ht="10.5">
      <c r="G1543" s="9"/>
    </row>
    <row r="1544" ht="10.5">
      <c r="G1544" s="9"/>
    </row>
    <row r="1545" ht="10.5">
      <c r="G1545" s="9"/>
    </row>
    <row r="1546" ht="10.5">
      <c r="G1546" s="9"/>
    </row>
    <row r="1547" ht="10.5">
      <c r="G1547" s="9"/>
    </row>
    <row r="1548" ht="10.5">
      <c r="G1548" s="9"/>
    </row>
    <row r="1549" ht="10.5">
      <c r="G1549" s="9"/>
    </row>
    <row r="1550" ht="10.5">
      <c r="G1550" s="9"/>
    </row>
    <row r="1551" ht="10.5">
      <c r="G1551" s="9"/>
    </row>
    <row r="1552" ht="10.5">
      <c r="G1552" s="9"/>
    </row>
    <row r="1553" ht="10.5">
      <c r="G1553" s="9"/>
    </row>
    <row r="1554" ht="10.5">
      <c r="G1554" s="9"/>
    </row>
    <row r="1555" ht="10.5">
      <c r="G1555" s="9"/>
    </row>
    <row r="1556" ht="10.5">
      <c r="G1556" s="9"/>
    </row>
    <row r="1557" ht="10.5">
      <c r="G1557" s="9"/>
    </row>
    <row r="1558" ht="10.5">
      <c r="G1558" s="9"/>
    </row>
    <row r="1559" ht="10.5">
      <c r="G1559" s="9"/>
    </row>
    <row r="1560" ht="10.5">
      <c r="G1560" s="9"/>
    </row>
    <row r="1561" ht="10.5">
      <c r="G1561" s="9"/>
    </row>
    <row r="1562" ht="10.5">
      <c r="G1562" s="9"/>
    </row>
    <row r="1563" ht="10.5">
      <c r="G1563" s="9"/>
    </row>
    <row r="1564" ht="10.5">
      <c r="G1564" s="9"/>
    </row>
    <row r="1565" ht="10.5">
      <c r="G1565" s="9"/>
    </row>
    <row r="1566" ht="10.5">
      <c r="G1566" s="9"/>
    </row>
    <row r="1567" ht="10.5">
      <c r="G1567" s="9"/>
    </row>
    <row r="1568" ht="10.5">
      <c r="G1568" s="9"/>
    </row>
    <row r="1569" ht="10.5">
      <c r="G1569" s="9"/>
    </row>
    <row r="1570" ht="10.5">
      <c r="G1570" s="9"/>
    </row>
    <row r="1571" ht="10.5">
      <c r="G1571" s="9"/>
    </row>
    <row r="1572" ht="10.5">
      <c r="G1572" s="9"/>
    </row>
    <row r="1573" ht="10.5">
      <c r="G1573" s="9"/>
    </row>
    <row r="1574" ht="10.5">
      <c r="G1574" s="9"/>
    </row>
    <row r="1575" ht="10.5">
      <c r="G1575" s="9"/>
    </row>
    <row r="1576" ht="10.5">
      <c r="G1576" s="9"/>
    </row>
    <row r="1577" ht="10.5">
      <c r="G1577" s="9"/>
    </row>
    <row r="1578" ht="10.5">
      <c r="G1578" s="9"/>
    </row>
    <row r="1579" ht="10.5">
      <c r="G1579" s="9"/>
    </row>
    <row r="1580" ht="10.5">
      <c r="G1580" s="9"/>
    </row>
    <row r="1581" ht="10.5">
      <c r="G1581" s="9"/>
    </row>
    <row r="1582" ht="10.5">
      <c r="G1582" s="9"/>
    </row>
    <row r="1583" ht="10.5">
      <c r="G1583" s="9"/>
    </row>
    <row r="1584" ht="10.5">
      <c r="G1584" s="9"/>
    </row>
    <row r="1585" ht="10.5">
      <c r="G1585" s="9"/>
    </row>
    <row r="1586" ht="10.5">
      <c r="G1586" s="9"/>
    </row>
    <row r="1587" ht="10.5">
      <c r="G1587" s="9"/>
    </row>
    <row r="1588" ht="10.5">
      <c r="G1588" s="9"/>
    </row>
    <row r="1589" ht="10.5">
      <c r="G1589" s="9"/>
    </row>
    <row r="1590" ht="10.5">
      <c r="G1590" s="9"/>
    </row>
    <row r="1591" ht="10.5">
      <c r="G1591" s="9"/>
    </row>
    <row r="1592" ht="10.5">
      <c r="G1592" s="9"/>
    </row>
    <row r="1593" ht="10.5">
      <c r="G1593" s="9"/>
    </row>
    <row r="1594" ht="10.5">
      <c r="G1594" s="9"/>
    </row>
    <row r="1595" ht="10.5">
      <c r="G1595" s="9"/>
    </row>
    <row r="1596" ht="10.5">
      <c r="G1596" s="9"/>
    </row>
    <row r="1597" ht="10.5">
      <c r="G1597" s="9"/>
    </row>
    <row r="1598" ht="10.5">
      <c r="G1598" s="9"/>
    </row>
    <row r="1599" ht="10.5">
      <c r="G1599" s="9"/>
    </row>
    <row r="1600" ht="10.5">
      <c r="G1600" s="9"/>
    </row>
    <row r="1601" ht="10.5">
      <c r="G1601" s="9"/>
    </row>
    <row r="1602" ht="10.5">
      <c r="G1602" s="9"/>
    </row>
    <row r="1603" ht="10.5">
      <c r="G1603" s="9"/>
    </row>
    <row r="1604" ht="10.5">
      <c r="G1604" s="9"/>
    </row>
    <row r="1605" ht="10.5">
      <c r="G1605" s="9"/>
    </row>
    <row r="1606" ht="10.5">
      <c r="G1606" s="9"/>
    </row>
    <row r="1607" ht="10.5">
      <c r="G1607" s="9"/>
    </row>
    <row r="1608" ht="10.5">
      <c r="G1608" s="9"/>
    </row>
    <row r="1609" ht="10.5">
      <c r="G1609" s="9"/>
    </row>
    <row r="1610" ht="10.5">
      <c r="G1610" s="9"/>
    </row>
    <row r="1611" ht="10.5">
      <c r="G1611" s="9"/>
    </row>
    <row r="1612" ht="10.5">
      <c r="G1612" s="9"/>
    </row>
    <row r="1613" ht="10.5">
      <c r="G1613" s="9"/>
    </row>
    <row r="1614" ht="10.5">
      <c r="G1614" s="9"/>
    </row>
    <row r="1615" ht="10.5">
      <c r="G1615" s="9"/>
    </row>
    <row r="1616" ht="10.5">
      <c r="G1616" s="9"/>
    </row>
    <row r="1617" ht="10.5">
      <c r="G1617" s="9"/>
    </row>
    <row r="1618" ht="10.5">
      <c r="G1618" s="9"/>
    </row>
    <row r="1619" ht="10.5">
      <c r="G1619" s="9"/>
    </row>
    <row r="1620" ht="10.5">
      <c r="G1620" s="9"/>
    </row>
    <row r="1621" ht="10.5">
      <c r="G1621" s="9"/>
    </row>
    <row r="1622" ht="10.5">
      <c r="G1622" s="9"/>
    </row>
    <row r="1623" ht="10.5">
      <c r="G1623" s="9"/>
    </row>
    <row r="1624" ht="10.5">
      <c r="G1624" s="9"/>
    </row>
    <row r="1625" ht="10.5">
      <c r="G1625" s="9"/>
    </row>
    <row r="1626" ht="10.5">
      <c r="G1626" s="9"/>
    </row>
    <row r="1627" ht="10.5">
      <c r="G1627" s="9"/>
    </row>
    <row r="1628" ht="10.5">
      <c r="G1628" s="9"/>
    </row>
    <row r="1629" ht="10.5">
      <c r="G1629" s="9"/>
    </row>
    <row r="1630" ht="10.5">
      <c r="G1630" s="9"/>
    </row>
    <row r="1631" ht="10.5">
      <c r="G1631" s="9"/>
    </row>
    <row r="1632" ht="10.5">
      <c r="G1632" s="9"/>
    </row>
    <row r="1633" ht="10.5">
      <c r="G1633" s="9"/>
    </row>
    <row r="1634" ht="10.5">
      <c r="G1634" s="9"/>
    </row>
    <row r="1635" ht="10.5">
      <c r="G1635" s="9"/>
    </row>
    <row r="1636" ht="10.5">
      <c r="G1636" s="9"/>
    </row>
    <row r="1637" ht="10.5">
      <c r="G1637" s="9"/>
    </row>
    <row r="1638" ht="10.5">
      <c r="G1638" s="9"/>
    </row>
    <row r="1639" ht="10.5">
      <c r="G1639" s="9"/>
    </row>
    <row r="1640" ht="10.5">
      <c r="G1640" s="9"/>
    </row>
    <row r="1641" ht="10.5">
      <c r="G1641" s="9"/>
    </row>
    <row r="1642" ht="10.5">
      <c r="G1642" s="9"/>
    </row>
    <row r="1643" ht="10.5">
      <c r="G1643" s="9"/>
    </row>
    <row r="1644" ht="10.5">
      <c r="G1644" s="9"/>
    </row>
    <row r="1645" ht="10.5">
      <c r="G1645" s="9"/>
    </row>
    <row r="1646" ht="10.5">
      <c r="G1646" s="9"/>
    </row>
    <row r="1647" ht="10.5">
      <c r="G1647" s="9"/>
    </row>
    <row r="1648" ht="10.5">
      <c r="G1648" s="9"/>
    </row>
    <row r="1649" ht="10.5">
      <c r="G1649" s="9"/>
    </row>
    <row r="1650" ht="10.5">
      <c r="G1650" s="9"/>
    </row>
    <row r="1651" ht="10.5">
      <c r="G1651" s="9"/>
    </row>
    <row r="1652" ht="10.5">
      <c r="G1652" s="9"/>
    </row>
    <row r="1653" ht="10.5">
      <c r="G1653" s="9"/>
    </row>
    <row r="1654" ht="10.5">
      <c r="G1654" s="9"/>
    </row>
    <row r="1655" ht="10.5">
      <c r="G1655" s="9"/>
    </row>
    <row r="1656" ht="10.5">
      <c r="G1656" s="9"/>
    </row>
    <row r="1657" ht="10.5">
      <c r="G1657" s="9"/>
    </row>
    <row r="1658" ht="10.5">
      <c r="G1658" s="9"/>
    </row>
    <row r="1659" ht="10.5">
      <c r="G1659" s="9"/>
    </row>
    <row r="1660" ht="10.5">
      <c r="G1660" s="9"/>
    </row>
    <row r="1661" ht="10.5">
      <c r="G1661" s="9"/>
    </row>
    <row r="1662" ht="10.5">
      <c r="G1662" s="9"/>
    </row>
    <row r="1663" ht="10.5">
      <c r="G1663" s="9"/>
    </row>
    <row r="1664" ht="10.5">
      <c r="G1664" s="9"/>
    </row>
    <row r="1665" ht="10.5">
      <c r="G1665" s="9"/>
    </row>
    <row r="1666" ht="10.5">
      <c r="G1666" s="9"/>
    </row>
    <row r="1667" ht="10.5">
      <c r="G1667" s="9"/>
    </row>
    <row r="1668" ht="10.5">
      <c r="G1668" s="9"/>
    </row>
    <row r="1669" ht="10.5">
      <c r="G1669" s="9"/>
    </row>
    <row r="1670" ht="10.5">
      <c r="G1670" s="9"/>
    </row>
    <row r="1671" ht="10.5">
      <c r="G1671" s="9"/>
    </row>
    <row r="1672" ht="10.5">
      <c r="G1672" s="9"/>
    </row>
    <row r="1673" ht="10.5">
      <c r="G1673" s="9"/>
    </row>
    <row r="1674" ht="10.5">
      <c r="G1674" s="9"/>
    </row>
    <row r="1675" ht="10.5">
      <c r="G1675" s="9"/>
    </row>
    <row r="1676" ht="10.5">
      <c r="G1676" s="9"/>
    </row>
    <row r="1677" ht="10.5">
      <c r="G1677" s="9"/>
    </row>
    <row r="1678" ht="10.5">
      <c r="G1678" s="9"/>
    </row>
    <row r="1679" ht="10.5">
      <c r="G1679" s="9"/>
    </row>
    <row r="1680" ht="10.5">
      <c r="G1680" s="9"/>
    </row>
    <row r="1681" ht="10.5">
      <c r="G1681" s="9"/>
    </row>
    <row r="1682" ht="10.5">
      <c r="G1682" s="9"/>
    </row>
    <row r="1683" ht="10.5">
      <c r="G1683" s="9"/>
    </row>
    <row r="1684" ht="10.5">
      <c r="G1684" s="9"/>
    </row>
    <row r="1685" ht="10.5">
      <c r="G1685" s="9"/>
    </row>
    <row r="1686" ht="10.5">
      <c r="G1686" s="9"/>
    </row>
    <row r="1687" ht="10.5">
      <c r="G1687" s="9"/>
    </row>
    <row r="1688" ht="10.5">
      <c r="G1688" s="9"/>
    </row>
    <row r="1689" ht="10.5">
      <c r="G1689" s="9"/>
    </row>
    <row r="1690" ht="10.5">
      <c r="G1690" s="9"/>
    </row>
    <row r="1691" ht="10.5">
      <c r="G1691" s="9"/>
    </row>
    <row r="1692" ht="10.5">
      <c r="G1692" s="9"/>
    </row>
    <row r="1693" ht="10.5">
      <c r="G1693" s="9"/>
    </row>
    <row r="1694" ht="10.5">
      <c r="G1694" s="9"/>
    </row>
    <row r="1695" ht="10.5">
      <c r="G1695" s="9"/>
    </row>
    <row r="1696" ht="10.5">
      <c r="G1696" s="9"/>
    </row>
    <row r="1697" ht="10.5">
      <c r="G1697" s="9"/>
    </row>
    <row r="1698" ht="10.5">
      <c r="G1698" s="9"/>
    </row>
    <row r="1699" ht="10.5">
      <c r="G1699" s="9"/>
    </row>
    <row r="1700" ht="10.5">
      <c r="G1700" s="9"/>
    </row>
    <row r="1701" ht="10.5">
      <c r="G1701" s="9"/>
    </row>
    <row r="1702" ht="10.5">
      <c r="G1702" s="9"/>
    </row>
    <row r="1703" ht="10.5">
      <c r="G1703" s="9"/>
    </row>
    <row r="1704" ht="10.5">
      <c r="G1704" s="9"/>
    </row>
    <row r="1705" ht="10.5">
      <c r="G1705" s="9"/>
    </row>
    <row r="1706" ht="10.5">
      <c r="G1706" s="9"/>
    </row>
    <row r="1707" ht="10.5">
      <c r="G1707" s="9"/>
    </row>
    <row r="1708" ht="10.5">
      <c r="G1708" s="9"/>
    </row>
    <row r="1709" ht="10.5">
      <c r="G1709" s="9"/>
    </row>
    <row r="1710" ht="10.5">
      <c r="G1710" s="9"/>
    </row>
    <row r="1711" ht="10.5">
      <c r="G1711" s="9"/>
    </row>
    <row r="1712" ht="10.5">
      <c r="G1712" s="9"/>
    </row>
    <row r="1713" ht="10.5">
      <c r="G1713" s="9"/>
    </row>
    <row r="1714" ht="10.5">
      <c r="G1714" s="9"/>
    </row>
    <row r="1715" ht="10.5">
      <c r="G1715" s="9"/>
    </row>
    <row r="1716" ht="10.5">
      <c r="G1716" s="9"/>
    </row>
    <row r="1717" ht="10.5">
      <c r="G1717" s="9"/>
    </row>
    <row r="1718" ht="10.5">
      <c r="G1718" s="9"/>
    </row>
    <row r="1719" ht="10.5">
      <c r="G1719" s="9"/>
    </row>
    <row r="1720" ht="10.5">
      <c r="G1720" s="9"/>
    </row>
    <row r="1721" ht="10.5">
      <c r="G1721" s="9"/>
    </row>
    <row r="1722" ht="10.5">
      <c r="G1722" s="9"/>
    </row>
    <row r="1723" ht="10.5">
      <c r="G1723" s="9"/>
    </row>
    <row r="1724" ht="10.5">
      <c r="G1724" s="9"/>
    </row>
    <row r="1725" ht="10.5">
      <c r="G1725" s="9"/>
    </row>
    <row r="1726" ht="10.5">
      <c r="G1726" s="9"/>
    </row>
    <row r="1727" ht="10.5">
      <c r="G1727" s="9"/>
    </row>
    <row r="1728" ht="10.5">
      <c r="G1728" s="9"/>
    </row>
    <row r="1729" ht="10.5">
      <c r="G1729" s="9"/>
    </row>
    <row r="1730" ht="10.5">
      <c r="G1730" s="9"/>
    </row>
    <row r="1731" ht="10.5">
      <c r="G1731" s="9"/>
    </row>
    <row r="1732" ht="10.5">
      <c r="G1732" s="9"/>
    </row>
    <row r="1733" ht="10.5">
      <c r="G1733" s="9"/>
    </row>
    <row r="1734" ht="10.5">
      <c r="G1734" s="9"/>
    </row>
    <row r="1735" ht="10.5">
      <c r="G1735" s="9"/>
    </row>
    <row r="1736" ht="10.5">
      <c r="G1736" s="9"/>
    </row>
    <row r="1737" ht="10.5">
      <c r="G1737" s="9"/>
    </row>
    <row r="1738" ht="10.5">
      <c r="G1738" s="9"/>
    </row>
    <row r="1739" ht="10.5">
      <c r="G1739" s="9"/>
    </row>
    <row r="1740" ht="10.5">
      <c r="G1740" s="9"/>
    </row>
    <row r="1741" ht="10.5">
      <c r="G1741" s="9"/>
    </row>
    <row r="1742" ht="10.5">
      <c r="G1742" s="9"/>
    </row>
    <row r="1743" ht="10.5">
      <c r="G1743" s="9"/>
    </row>
    <row r="1744" ht="10.5">
      <c r="G1744" s="9"/>
    </row>
    <row r="1745" ht="10.5">
      <c r="G1745" s="9"/>
    </row>
    <row r="1746" ht="10.5">
      <c r="G1746" s="9"/>
    </row>
    <row r="1747" ht="10.5">
      <c r="G1747" s="9"/>
    </row>
    <row r="1748" ht="10.5">
      <c r="G1748" s="9"/>
    </row>
    <row r="1749" ht="10.5">
      <c r="G1749" s="9"/>
    </row>
    <row r="1750" ht="10.5">
      <c r="G1750" s="9"/>
    </row>
    <row r="1751" ht="10.5">
      <c r="G1751" s="9"/>
    </row>
    <row r="1752" ht="10.5">
      <c r="G1752" s="9"/>
    </row>
    <row r="1753" ht="10.5">
      <c r="G1753" s="9"/>
    </row>
    <row r="1754" ht="10.5">
      <c r="G1754" s="9"/>
    </row>
    <row r="1755" ht="10.5">
      <c r="G1755" s="9"/>
    </row>
    <row r="1756" ht="10.5">
      <c r="G1756" s="9"/>
    </row>
    <row r="1757" ht="10.5">
      <c r="G1757" s="9"/>
    </row>
    <row r="1758" ht="10.5">
      <c r="G1758" s="9"/>
    </row>
    <row r="1759" ht="10.5">
      <c r="G1759" s="9"/>
    </row>
    <row r="1760" ht="10.5">
      <c r="G1760" s="9"/>
    </row>
    <row r="1761" ht="10.5">
      <c r="G1761" s="9"/>
    </row>
    <row r="1762" ht="10.5">
      <c r="G1762" s="9"/>
    </row>
    <row r="1763" ht="10.5">
      <c r="G1763" s="9"/>
    </row>
    <row r="1764" ht="10.5">
      <c r="G1764" s="9"/>
    </row>
    <row r="1765" ht="10.5">
      <c r="G1765" s="9"/>
    </row>
    <row r="1766" ht="10.5">
      <c r="G1766" s="9"/>
    </row>
    <row r="1767" ht="10.5">
      <c r="G1767" s="9"/>
    </row>
    <row r="1768" ht="10.5">
      <c r="G1768" s="9"/>
    </row>
    <row r="1769" ht="10.5">
      <c r="G1769" s="9"/>
    </row>
    <row r="1770" ht="10.5">
      <c r="G1770" s="9"/>
    </row>
    <row r="1771" ht="10.5">
      <c r="G1771" s="9"/>
    </row>
    <row r="1772" ht="10.5">
      <c r="G1772" s="9"/>
    </row>
    <row r="1773" ht="10.5">
      <c r="G1773" s="9"/>
    </row>
    <row r="1774" ht="10.5">
      <c r="G1774" s="9"/>
    </row>
    <row r="1775" ht="10.5">
      <c r="G1775" s="9"/>
    </row>
    <row r="1776" ht="10.5">
      <c r="G1776" s="9"/>
    </row>
    <row r="1777" ht="10.5">
      <c r="G1777" s="9"/>
    </row>
    <row r="1778" ht="10.5">
      <c r="G1778" s="9"/>
    </row>
    <row r="1779" ht="10.5">
      <c r="G1779" s="9"/>
    </row>
    <row r="1780" ht="10.5">
      <c r="G1780" s="9"/>
    </row>
    <row r="1781" ht="10.5">
      <c r="G1781" s="9"/>
    </row>
    <row r="1782" ht="10.5">
      <c r="G1782" s="9"/>
    </row>
    <row r="1783" ht="10.5">
      <c r="G1783" s="9"/>
    </row>
    <row r="1784" ht="10.5">
      <c r="G1784" s="9"/>
    </row>
    <row r="1785" ht="10.5">
      <c r="G1785" s="9"/>
    </row>
    <row r="1786" ht="10.5">
      <c r="G1786" s="9"/>
    </row>
    <row r="1787" ht="10.5">
      <c r="G1787" s="9"/>
    </row>
    <row r="1788" ht="10.5">
      <c r="G1788" s="9"/>
    </row>
    <row r="1789" ht="10.5">
      <c r="G1789" s="9"/>
    </row>
    <row r="1790" ht="10.5">
      <c r="G1790" s="9"/>
    </row>
    <row r="1791" ht="10.5">
      <c r="G1791" s="9"/>
    </row>
    <row r="1792" ht="10.5">
      <c r="G1792" s="9"/>
    </row>
    <row r="1793" ht="10.5">
      <c r="G1793" s="9"/>
    </row>
    <row r="1794" ht="10.5">
      <c r="G1794" s="9"/>
    </row>
    <row r="1795" ht="10.5">
      <c r="G1795" s="9"/>
    </row>
    <row r="1796" ht="10.5">
      <c r="G1796" s="9"/>
    </row>
    <row r="1797" ht="10.5">
      <c r="G1797" s="9"/>
    </row>
    <row r="1798" ht="10.5">
      <c r="G1798" s="9"/>
    </row>
    <row r="1799" ht="10.5">
      <c r="G1799" s="9"/>
    </row>
    <row r="1800" ht="10.5">
      <c r="G1800" s="9"/>
    </row>
    <row r="1801" ht="10.5">
      <c r="G1801" s="9"/>
    </row>
    <row r="1802" ht="10.5">
      <c r="G1802" s="9"/>
    </row>
    <row r="1803" ht="10.5">
      <c r="G1803" s="9"/>
    </row>
    <row r="1804" ht="10.5">
      <c r="G1804" s="9"/>
    </row>
    <row r="1805" ht="10.5">
      <c r="G1805" s="9"/>
    </row>
    <row r="1806" ht="10.5">
      <c r="G1806" s="9"/>
    </row>
    <row r="1807" ht="10.5">
      <c r="G1807" s="9"/>
    </row>
    <row r="1808" ht="10.5">
      <c r="G1808" s="9"/>
    </row>
    <row r="1809" ht="10.5">
      <c r="G1809" s="9"/>
    </row>
    <row r="1810" ht="10.5">
      <c r="G1810" s="9"/>
    </row>
    <row r="1811" ht="10.5">
      <c r="G1811" s="9"/>
    </row>
    <row r="1812" ht="10.5">
      <c r="G1812" s="9"/>
    </row>
    <row r="1813" ht="10.5">
      <c r="G1813" s="9"/>
    </row>
    <row r="1814" ht="10.5">
      <c r="G1814" s="9"/>
    </row>
    <row r="1815" ht="10.5">
      <c r="G1815" s="9"/>
    </row>
    <row r="1816" ht="10.5">
      <c r="G1816" s="9"/>
    </row>
    <row r="1817" ht="10.5">
      <c r="G1817" s="9"/>
    </row>
    <row r="1818" ht="10.5">
      <c r="G1818" s="9"/>
    </row>
    <row r="1819" ht="10.5">
      <c r="G1819" s="9"/>
    </row>
    <row r="1820" ht="10.5">
      <c r="G1820" s="9"/>
    </row>
    <row r="1821" ht="10.5">
      <c r="G1821" s="9"/>
    </row>
    <row r="1822" ht="10.5">
      <c r="G1822" s="9"/>
    </row>
    <row r="1823" ht="10.5">
      <c r="G1823" s="9"/>
    </row>
    <row r="1824" ht="10.5">
      <c r="G1824" s="9"/>
    </row>
    <row r="1825" ht="10.5">
      <c r="G1825" s="9"/>
    </row>
    <row r="1826" ht="10.5">
      <c r="G1826" s="9"/>
    </row>
    <row r="1827" ht="10.5">
      <c r="G1827" s="9"/>
    </row>
    <row r="1828" ht="10.5">
      <c r="G1828" s="9"/>
    </row>
    <row r="1829" ht="10.5">
      <c r="G1829" s="9"/>
    </row>
    <row r="1830" ht="10.5">
      <c r="G1830" s="9"/>
    </row>
    <row r="1831" ht="10.5">
      <c r="G1831" s="9"/>
    </row>
    <row r="1832" ht="10.5">
      <c r="G1832" s="9"/>
    </row>
    <row r="1833" ht="10.5">
      <c r="G1833" s="9"/>
    </row>
    <row r="1834" ht="10.5">
      <c r="G1834" s="9"/>
    </row>
    <row r="1835" ht="10.5">
      <c r="G1835" s="9"/>
    </row>
    <row r="1836" ht="10.5">
      <c r="G1836" s="9"/>
    </row>
    <row r="1837" ht="10.5">
      <c r="G1837" s="9"/>
    </row>
    <row r="1838" ht="10.5">
      <c r="G1838" s="9"/>
    </row>
    <row r="1839" ht="10.5">
      <c r="G1839" s="9"/>
    </row>
    <row r="1840" ht="10.5">
      <c r="G1840" s="9"/>
    </row>
    <row r="1841" ht="10.5">
      <c r="G1841" s="9"/>
    </row>
    <row r="1842" ht="10.5">
      <c r="G1842" s="9"/>
    </row>
    <row r="1843" ht="10.5">
      <c r="G1843" s="9"/>
    </row>
    <row r="1844" ht="10.5">
      <c r="G1844" s="9"/>
    </row>
    <row r="1845" ht="10.5">
      <c r="G1845" s="9"/>
    </row>
    <row r="1846" ht="10.5">
      <c r="G1846" s="9"/>
    </row>
    <row r="1847" ht="10.5">
      <c r="G1847" s="9"/>
    </row>
    <row r="1848" ht="10.5">
      <c r="G1848" s="9"/>
    </row>
    <row r="1849" ht="10.5">
      <c r="G1849" s="9"/>
    </row>
    <row r="1850" ht="10.5">
      <c r="G1850" s="9"/>
    </row>
    <row r="1851" ht="10.5">
      <c r="G1851" s="9"/>
    </row>
    <row r="1852" ht="10.5">
      <c r="G1852" s="9"/>
    </row>
    <row r="1853" ht="10.5">
      <c r="G1853" s="9"/>
    </row>
  </sheetData>
  <printOptions/>
  <pageMargins left="0.18" right="0.18" top="0.18" bottom="0.19" header="0.23" footer="0.23"/>
  <pageSetup fitToHeight="8" horizontalDpi="600" verticalDpi="600" orientation="portrait" scale="90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1825"/>
  <sheetViews>
    <sheetView zoomScale="150" zoomScaleNormal="150" workbookViewId="0" topLeftCell="A1">
      <pane xSplit="4" ySplit="4" topLeftCell="J5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E4" sqref="AE4:AE93"/>
    </sheetView>
  </sheetViews>
  <sheetFormatPr defaultColWidth="9.140625" defaultRowHeight="12.75"/>
  <cols>
    <col min="1" max="1" width="16.421875" style="7" customWidth="1"/>
    <col min="2" max="2" width="6.421875" style="4" customWidth="1"/>
    <col min="3" max="3" width="2.7109375" style="4" customWidth="1"/>
    <col min="4" max="4" width="7.28125" style="9" customWidth="1"/>
    <col min="5" max="5" width="4.28125" style="9" customWidth="1"/>
    <col min="6" max="8" width="3.28125" style="9" customWidth="1"/>
    <col min="9" max="19" width="3.8515625" style="9" customWidth="1"/>
    <col min="20" max="20" width="4.7109375" style="9" customWidth="1"/>
    <col min="21" max="21" width="6.140625" style="56" bestFit="1" customWidth="1"/>
    <col min="22" max="22" width="5.421875" style="9" bestFit="1" customWidth="1"/>
    <col min="23" max="23" width="3.28125" style="99" customWidth="1"/>
    <col min="24" max="24" width="4.140625" style="9" customWidth="1"/>
    <col min="25" max="27" width="3.8515625" style="9" customWidth="1"/>
    <col min="28" max="31" width="4.140625" style="6" customWidth="1"/>
    <col min="32" max="37" width="4.140625" style="9" customWidth="1"/>
    <col min="38" max="38" width="4.140625" style="4" customWidth="1"/>
    <col min="39" max="39" width="5.421875" style="4" customWidth="1"/>
    <col min="40" max="40" width="4.421875" style="4" customWidth="1"/>
    <col min="41" max="16384" width="9.140625" style="4" customWidth="1"/>
  </cols>
  <sheetData>
    <row r="1" spans="1:38" ht="12.75">
      <c r="A1" s="3" t="s">
        <v>4</v>
      </c>
      <c r="E1" s="50"/>
      <c r="F1" s="50"/>
      <c r="O1" s="121"/>
      <c r="P1" s="120"/>
      <c r="Q1" s="120"/>
      <c r="R1" s="121"/>
      <c r="S1" s="52"/>
      <c r="T1" s="52"/>
      <c r="U1" s="53"/>
      <c r="Y1" s="50"/>
      <c r="AH1" s="51"/>
      <c r="AJ1" s="121"/>
      <c r="AK1" s="121"/>
      <c r="AL1" s="1"/>
    </row>
    <row r="2" spans="1:39" ht="13.5" thickBot="1">
      <c r="A2" s="3" t="s">
        <v>124</v>
      </c>
      <c r="B2" s="2"/>
      <c r="C2" s="2"/>
      <c r="D2" s="3"/>
      <c r="E2" s="50"/>
      <c r="F2" s="50"/>
      <c r="G2" s="50"/>
      <c r="I2" s="54"/>
      <c r="J2" s="50"/>
      <c r="K2" s="50"/>
      <c r="L2" s="50"/>
      <c r="M2" s="50"/>
      <c r="N2" s="50"/>
      <c r="O2" s="50"/>
      <c r="P2" s="50"/>
      <c r="Q2" s="50"/>
      <c r="R2" s="50"/>
      <c r="S2" s="50"/>
      <c r="T2" s="116" t="s">
        <v>88</v>
      </c>
      <c r="U2" s="55"/>
      <c r="V2" s="50"/>
      <c r="W2" s="51"/>
      <c r="Y2" s="50"/>
      <c r="Z2" s="50"/>
      <c r="AA2" s="50"/>
      <c r="AH2" s="51"/>
      <c r="AI2" s="50"/>
      <c r="AJ2" s="50"/>
      <c r="AK2" s="50"/>
      <c r="AL2" s="2"/>
      <c r="AM2" s="89" t="s">
        <v>139</v>
      </c>
    </row>
    <row r="3" spans="1:41" ht="12" hidden="1" thickBot="1">
      <c r="A3" s="7" t="e">
        <f>#REF!</f>
        <v>#REF!</v>
      </c>
      <c r="B3" s="19">
        <f>B92</f>
        <v>44</v>
      </c>
      <c r="C3" s="19"/>
      <c r="D3" s="19">
        <f aca="true" t="shared" si="0" ref="D3:Q3">D92</f>
        <v>45</v>
      </c>
      <c r="E3" s="19">
        <f t="shared" si="0"/>
        <v>4</v>
      </c>
      <c r="F3" s="19">
        <f t="shared" si="0"/>
        <v>3</v>
      </c>
      <c r="G3" s="19">
        <f t="shared" si="0"/>
        <v>4</v>
      </c>
      <c r="H3" s="19">
        <f t="shared" si="0"/>
        <v>4</v>
      </c>
      <c r="I3" s="19">
        <f t="shared" si="0"/>
        <v>5</v>
      </c>
      <c r="J3" s="19">
        <f t="shared" si="0"/>
        <v>5</v>
      </c>
      <c r="K3" s="19"/>
      <c r="L3" s="19"/>
      <c r="M3" s="19"/>
      <c r="N3" s="19"/>
      <c r="O3" s="19">
        <f>O92</f>
        <v>0</v>
      </c>
      <c r="P3" s="19">
        <f t="shared" si="0"/>
        <v>0</v>
      </c>
      <c r="Q3" s="19">
        <f t="shared" si="0"/>
        <v>0</v>
      </c>
      <c r="R3" s="19"/>
      <c r="S3" s="19"/>
      <c r="T3" s="19">
        <f aca="true" t="shared" si="1" ref="T3:Z3">T92</f>
        <v>40</v>
      </c>
      <c r="U3" s="19">
        <f t="shared" si="1"/>
        <v>0</v>
      </c>
      <c r="V3" s="19">
        <f t="shared" si="1"/>
        <v>40</v>
      </c>
      <c r="W3" s="19">
        <f t="shared" si="1"/>
        <v>0</v>
      </c>
      <c r="X3" s="19">
        <f t="shared" si="1"/>
        <v>7</v>
      </c>
      <c r="Y3" s="19">
        <f t="shared" si="1"/>
        <v>1</v>
      </c>
      <c r="Z3" s="19">
        <f t="shared" si="1"/>
        <v>6</v>
      </c>
      <c r="AA3" s="19"/>
      <c r="AB3" s="19">
        <f>AB92</f>
        <v>2</v>
      </c>
      <c r="AC3" s="19"/>
      <c r="AD3" s="19"/>
      <c r="AE3" s="19"/>
      <c r="AF3" s="19">
        <f>AF92</f>
        <v>0</v>
      </c>
      <c r="AG3" s="19"/>
      <c r="AH3" s="19">
        <f aca="true" t="shared" si="2" ref="AH3:AN3">AH92</f>
        <v>0</v>
      </c>
      <c r="AI3" s="19">
        <f t="shared" si="2"/>
        <v>0</v>
      </c>
      <c r="AJ3" s="19">
        <f t="shared" si="2"/>
        <v>0</v>
      </c>
      <c r="AK3" s="19">
        <f t="shared" si="2"/>
        <v>0</v>
      </c>
      <c r="AL3" s="19">
        <f t="shared" si="2"/>
        <v>0</v>
      </c>
      <c r="AM3" s="19">
        <f t="shared" si="2"/>
        <v>41</v>
      </c>
      <c r="AN3" s="19">
        <f t="shared" si="2"/>
        <v>0</v>
      </c>
      <c r="AO3" s="11"/>
    </row>
    <row r="4" spans="1:39" s="9" customFormat="1" ht="83.25" customHeight="1" thickBot="1">
      <c r="A4" s="28" t="s">
        <v>260</v>
      </c>
      <c r="B4" s="125" t="s">
        <v>246</v>
      </c>
      <c r="C4" s="122"/>
      <c r="D4" s="5" t="s">
        <v>71</v>
      </c>
      <c r="E4" s="10" t="s">
        <v>162</v>
      </c>
      <c r="F4" s="10" t="s">
        <v>16</v>
      </c>
      <c r="G4" s="10" t="s">
        <v>187</v>
      </c>
      <c r="H4" s="10" t="s">
        <v>18</v>
      </c>
      <c r="I4" s="10" t="s">
        <v>20</v>
      </c>
      <c r="J4" s="10" t="s">
        <v>22</v>
      </c>
      <c r="K4" s="10" t="s">
        <v>24</v>
      </c>
      <c r="L4" s="10" t="s">
        <v>26</v>
      </c>
      <c r="M4" s="149" t="s">
        <v>177</v>
      </c>
      <c r="N4" s="149" t="s">
        <v>179</v>
      </c>
      <c r="O4" s="149" t="s">
        <v>181</v>
      </c>
      <c r="P4" s="149" t="s">
        <v>183</v>
      </c>
      <c r="Q4" s="149" t="s">
        <v>94</v>
      </c>
      <c r="R4" s="149" t="s">
        <v>95</v>
      </c>
      <c r="S4" s="149" t="s">
        <v>185</v>
      </c>
      <c r="T4" s="10" t="s">
        <v>72</v>
      </c>
      <c r="U4" s="37" t="s">
        <v>66</v>
      </c>
      <c r="V4" s="43" t="s">
        <v>73</v>
      </c>
      <c r="X4" s="44" t="s">
        <v>162</v>
      </c>
      <c r="Y4" s="44" t="s">
        <v>16</v>
      </c>
      <c r="Z4" s="44" t="s">
        <v>187</v>
      </c>
      <c r="AA4" s="44" t="s">
        <v>18</v>
      </c>
      <c r="AB4" s="44" t="s">
        <v>20</v>
      </c>
      <c r="AC4" s="44" t="s">
        <v>22</v>
      </c>
      <c r="AD4" s="44" t="s">
        <v>24</v>
      </c>
      <c r="AE4" s="44" t="s">
        <v>26</v>
      </c>
      <c r="AF4" s="141" t="s">
        <v>177</v>
      </c>
      <c r="AG4" s="141" t="s">
        <v>179</v>
      </c>
      <c r="AH4" s="141" t="s">
        <v>181</v>
      </c>
      <c r="AI4" s="141" t="s">
        <v>183</v>
      </c>
      <c r="AJ4" s="141" t="s">
        <v>94</v>
      </c>
      <c r="AK4" s="141" t="s">
        <v>95</v>
      </c>
      <c r="AL4" s="141" t="s">
        <v>185</v>
      </c>
      <c r="AM4" s="44" t="s">
        <v>74</v>
      </c>
    </row>
    <row r="5" spans="1:39" s="11" customFormat="1" ht="4.5" customHeight="1">
      <c r="A5" s="26"/>
      <c r="B5" s="126"/>
      <c r="C5" s="123"/>
      <c r="D5" s="22"/>
      <c r="E5" s="94"/>
      <c r="F5" s="94"/>
      <c r="G5" s="94"/>
      <c r="H5" s="94"/>
      <c r="I5" s="94"/>
      <c r="J5" s="94"/>
      <c r="K5" s="94"/>
      <c r="L5" s="94"/>
      <c r="M5" s="35"/>
      <c r="N5" s="35"/>
      <c r="O5" s="35"/>
      <c r="P5" s="35"/>
      <c r="Q5" s="35"/>
      <c r="R5" s="35"/>
      <c r="S5" s="35"/>
      <c r="T5" s="94"/>
      <c r="U5" s="57"/>
      <c r="V5" s="58"/>
      <c r="W5" s="101"/>
      <c r="X5" s="45"/>
      <c r="Y5" s="45"/>
      <c r="Z5" s="45"/>
      <c r="AA5" s="45"/>
      <c r="AB5" s="45"/>
      <c r="AC5" s="45"/>
      <c r="AD5" s="45"/>
      <c r="AE5" s="45"/>
      <c r="AF5" s="142"/>
      <c r="AG5" s="142"/>
      <c r="AH5" s="142"/>
      <c r="AI5" s="142"/>
      <c r="AJ5" s="142"/>
      <c r="AK5" s="142"/>
      <c r="AL5" s="142"/>
      <c r="AM5" s="45"/>
    </row>
    <row r="6" spans="1:39" s="11" customFormat="1" ht="10.5">
      <c r="A6" s="26" t="s">
        <v>242</v>
      </c>
      <c r="B6" s="127">
        <f aca="true" t="shared" si="3" ref="B6:B61">D6+V6-AM6</f>
        <v>0</v>
      </c>
      <c r="C6" s="123"/>
      <c r="D6" s="49">
        <v>0</v>
      </c>
      <c r="E6" s="93"/>
      <c r="F6" s="93"/>
      <c r="G6" s="93"/>
      <c r="H6" s="93"/>
      <c r="I6" s="93"/>
      <c r="J6" s="93"/>
      <c r="K6" s="93"/>
      <c r="L6" s="93"/>
      <c r="M6" s="36"/>
      <c r="N6" s="36"/>
      <c r="O6" s="36"/>
      <c r="P6" s="36"/>
      <c r="Q6" s="36"/>
      <c r="R6" s="36"/>
      <c r="S6" s="36"/>
      <c r="T6" s="93">
        <f aca="true" t="shared" si="4" ref="T6:T87">SUM(E6:S6)</f>
        <v>0</v>
      </c>
      <c r="U6" s="57"/>
      <c r="V6" s="58">
        <f aca="true" t="shared" si="5" ref="V6:V87">T6+U6</f>
        <v>0</v>
      </c>
      <c r="W6" s="35"/>
      <c r="X6" s="45"/>
      <c r="Y6" s="45"/>
      <c r="Z6" s="45"/>
      <c r="AA6" s="45"/>
      <c r="AB6" s="45"/>
      <c r="AC6" s="45"/>
      <c r="AD6" s="45"/>
      <c r="AE6" s="45"/>
      <c r="AF6" s="155"/>
      <c r="AG6" s="155"/>
      <c r="AH6" s="155"/>
      <c r="AI6" s="155"/>
      <c r="AJ6" s="155"/>
      <c r="AK6" s="155"/>
      <c r="AL6" s="155"/>
      <c r="AM6" s="45">
        <f aca="true" t="shared" si="6" ref="AM6:AM90">SUM(X6:AL6)</f>
        <v>0</v>
      </c>
    </row>
    <row r="7" spans="1:39" s="11" customFormat="1" ht="10.5">
      <c r="A7" s="26" t="s">
        <v>117</v>
      </c>
      <c r="B7" s="127">
        <f t="shared" si="3"/>
        <v>0</v>
      </c>
      <c r="C7" s="123"/>
      <c r="D7" s="49">
        <v>0</v>
      </c>
      <c r="E7" s="93"/>
      <c r="F7" s="93"/>
      <c r="G7" s="93"/>
      <c r="H7" s="93">
        <v>1</v>
      </c>
      <c r="I7" s="93"/>
      <c r="J7" s="93"/>
      <c r="K7" s="93"/>
      <c r="L7" s="93"/>
      <c r="M7" s="36"/>
      <c r="N7" s="36"/>
      <c r="O7" s="36"/>
      <c r="P7" s="36"/>
      <c r="Q7" s="36"/>
      <c r="R7" s="36"/>
      <c r="S7" s="36"/>
      <c r="T7" s="93">
        <f t="shared" si="4"/>
        <v>1</v>
      </c>
      <c r="U7" s="57"/>
      <c r="V7" s="58">
        <f t="shared" si="5"/>
        <v>1</v>
      </c>
      <c r="W7" s="35"/>
      <c r="X7" s="45"/>
      <c r="Y7" s="45"/>
      <c r="Z7" s="45"/>
      <c r="AA7" s="45"/>
      <c r="AB7" s="45"/>
      <c r="AC7" s="45"/>
      <c r="AD7" s="45">
        <v>1</v>
      </c>
      <c r="AE7" s="45"/>
      <c r="AF7" s="155"/>
      <c r="AG7" s="155"/>
      <c r="AH7" s="155"/>
      <c r="AI7" s="155"/>
      <c r="AJ7" s="155"/>
      <c r="AK7" s="155"/>
      <c r="AL7" s="155"/>
      <c r="AM7" s="45">
        <f t="shared" si="6"/>
        <v>1</v>
      </c>
    </row>
    <row r="8" spans="1:39" s="11" customFormat="1" ht="10.5">
      <c r="A8" s="26" t="s">
        <v>136</v>
      </c>
      <c r="B8" s="127">
        <f t="shared" si="3"/>
        <v>1</v>
      </c>
      <c r="C8" s="123"/>
      <c r="D8" s="49">
        <v>1</v>
      </c>
      <c r="E8" s="93"/>
      <c r="F8" s="93"/>
      <c r="G8" s="93"/>
      <c r="H8" s="93"/>
      <c r="I8" s="93"/>
      <c r="J8" s="93"/>
      <c r="K8" s="93"/>
      <c r="L8" s="93"/>
      <c r="M8" s="36"/>
      <c r="N8" s="36"/>
      <c r="O8" s="36"/>
      <c r="P8" s="36"/>
      <c r="Q8" s="36"/>
      <c r="R8" s="36"/>
      <c r="S8" s="36"/>
      <c r="T8" s="93">
        <f t="shared" si="4"/>
        <v>0</v>
      </c>
      <c r="U8" s="57"/>
      <c r="V8" s="58">
        <f t="shared" si="5"/>
        <v>0</v>
      </c>
      <c r="W8" s="35"/>
      <c r="X8" s="45"/>
      <c r="Y8" s="45"/>
      <c r="Z8" s="45"/>
      <c r="AA8" s="45"/>
      <c r="AB8" s="45"/>
      <c r="AC8" s="45"/>
      <c r="AD8" s="45"/>
      <c r="AE8" s="45"/>
      <c r="AF8" s="155"/>
      <c r="AG8" s="155"/>
      <c r="AH8" s="155"/>
      <c r="AI8" s="155"/>
      <c r="AJ8" s="155"/>
      <c r="AK8" s="155"/>
      <c r="AL8" s="155"/>
      <c r="AM8" s="45">
        <f t="shared" si="6"/>
        <v>0</v>
      </c>
    </row>
    <row r="9" spans="1:39" s="11" customFormat="1" ht="10.5">
      <c r="A9" s="26" t="s">
        <v>171</v>
      </c>
      <c r="B9" s="127">
        <f t="shared" si="3"/>
        <v>1</v>
      </c>
      <c r="C9" s="123"/>
      <c r="D9" s="49">
        <v>0</v>
      </c>
      <c r="E9" s="93"/>
      <c r="F9" s="93">
        <v>1</v>
      </c>
      <c r="G9" s="93"/>
      <c r="H9" s="93"/>
      <c r="I9" s="93"/>
      <c r="J9" s="93"/>
      <c r="K9" s="93"/>
      <c r="L9" s="93">
        <v>1</v>
      </c>
      <c r="M9" s="36"/>
      <c r="N9" s="36"/>
      <c r="O9" s="36"/>
      <c r="P9" s="36"/>
      <c r="Q9" s="36"/>
      <c r="R9" s="36"/>
      <c r="S9" s="36"/>
      <c r="T9" s="93">
        <f t="shared" si="4"/>
        <v>2</v>
      </c>
      <c r="U9" s="57"/>
      <c r="V9" s="58">
        <f t="shared" si="5"/>
        <v>2</v>
      </c>
      <c r="W9" s="35"/>
      <c r="X9" s="45"/>
      <c r="Y9" s="45"/>
      <c r="Z9" s="45"/>
      <c r="AA9" s="45"/>
      <c r="AB9" s="45"/>
      <c r="AC9" s="45">
        <v>1</v>
      </c>
      <c r="AD9" s="45"/>
      <c r="AE9" s="45"/>
      <c r="AF9" s="155"/>
      <c r="AG9" s="155"/>
      <c r="AH9" s="155"/>
      <c r="AI9" s="155"/>
      <c r="AJ9" s="155"/>
      <c r="AK9" s="155"/>
      <c r="AL9" s="155"/>
      <c r="AM9" s="45">
        <f t="shared" si="6"/>
        <v>1</v>
      </c>
    </row>
    <row r="10" spans="1:39" s="11" customFormat="1" ht="10.5">
      <c r="A10" s="26" t="s">
        <v>86</v>
      </c>
      <c r="B10" s="127">
        <f t="shared" si="3"/>
        <v>2</v>
      </c>
      <c r="C10" s="123"/>
      <c r="D10" s="49">
        <v>2</v>
      </c>
      <c r="E10" s="93"/>
      <c r="F10" s="93"/>
      <c r="G10" s="93"/>
      <c r="H10" s="93"/>
      <c r="I10" s="93"/>
      <c r="J10" s="93"/>
      <c r="K10" s="93"/>
      <c r="L10" s="93"/>
      <c r="M10" s="36"/>
      <c r="N10" s="36"/>
      <c r="O10" s="36"/>
      <c r="P10" s="36"/>
      <c r="Q10" s="36"/>
      <c r="R10" s="36"/>
      <c r="S10" s="36"/>
      <c r="T10" s="93">
        <f t="shared" si="4"/>
        <v>0</v>
      </c>
      <c r="U10" s="57"/>
      <c r="V10" s="58">
        <f t="shared" si="5"/>
        <v>0</v>
      </c>
      <c r="W10" s="35"/>
      <c r="X10" s="45"/>
      <c r="Y10" s="45"/>
      <c r="Z10" s="45"/>
      <c r="AA10" s="45"/>
      <c r="AB10" s="45"/>
      <c r="AC10" s="45"/>
      <c r="AD10" s="45"/>
      <c r="AE10" s="45"/>
      <c r="AF10" s="155"/>
      <c r="AG10" s="155"/>
      <c r="AH10" s="155"/>
      <c r="AI10" s="155"/>
      <c r="AJ10" s="155"/>
      <c r="AK10" s="155"/>
      <c r="AL10" s="155"/>
      <c r="AM10" s="45">
        <f t="shared" si="6"/>
        <v>0</v>
      </c>
    </row>
    <row r="11" spans="1:39" s="11" customFormat="1" ht="10.5">
      <c r="A11" s="26" t="s">
        <v>216</v>
      </c>
      <c r="B11" s="127">
        <f t="shared" si="3"/>
        <v>0</v>
      </c>
      <c r="C11" s="123"/>
      <c r="D11" s="49">
        <v>0</v>
      </c>
      <c r="E11" s="93"/>
      <c r="F11" s="93"/>
      <c r="G11" s="93"/>
      <c r="H11" s="93"/>
      <c r="I11" s="93"/>
      <c r="J11" s="93">
        <v>1</v>
      </c>
      <c r="K11" s="93"/>
      <c r="L11" s="93"/>
      <c r="M11" s="36"/>
      <c r="N11" s="36"/>
      <c r="O11" s="36"/>
      <c r="P11" s="36"/>
      <c r="Q11" s="36"/>
      <c r="R11" s="36"/>
      <c r="S11" s="36"/>
      <c r="T11" s="93">
        <f>SUM(E11:S11)</f>
        <v>1</v>
      </c>
      <c r="U11" s="57"/>
      <c r="V11" s="58">
        <f>T11+U11</f>
        <v>1</v>
      </c>
      <c r="W11" s="35"/>
      <c r="X11" s="45"/>
      <c r="Y11" s="45"/>
      <c r="Z11" s="45"/>
      <c r="AA11" s="45"/>
      <c r="AB11" s="45"/>
      <c r="AC11" s="45">
        <v>1</v>
      </c>
      <c r="AD11" s="45"/>
      <c r="AE11" s="45"/>
      <c r="AF11" s="155"/>
      <c r="AG11" s="155"/>
      <c r="AH11" s="155"/>
      <c r="AI11" s="155"/>
      <c r="AJ11" s="155"/>
      <c r="AK11" s="155"/>
      <c r="AL11" s="155"/>
      <c r="AM11" s="45">
        <f t="shared" si="6"/>
        <v>1</v>
      </c>
    </row>
    <row r="12" spans="1:39" s="11" customFormat="1" ht="10.5">
      <c r="A12" s="26" t="s">
        <v>111</v>
      </c>
      <c r="B12" s="127">
        <f t="shared" si="3"/>
        <v>1</v>
      </c>
      <c r="C12" s="41"/>
      <c r="D12" s="49">
        <v>1</v>
      </c>
      <c r="E12" s="93"/>
      <c r="F12" s="93"/>
      <c r="G12" s="93"/>
      <c r="H12" s="93"/>
      <c r="I12" s="93"/>
      <c r="J12" s="93"/>
      <c r="K12" s="93"/>
      <c r="L12" s="93"/>
      <c r="M12" s="36"/>
      <c r="N12" s="36"/>
      <c r="O12" s="36"/>
      <c r="P12" s="36"/>
      <c r="Q12" s="36"/>
      <c r="R12" s="36"/>
      <c r="S12" s="36"/>
      <c r="T12" s="93">
        <f t="shared" si="4"/>
        <v>0</v>
      </c>
      <c r="U12" s="57"/>
      <c r="V12" s="58">
        <f t="shared" si="5"/>
        <v>0</v>
      </c>
      <c r="W12" s="35"/>
      <c r="X12" s="45"/>
      <c r="Y12" s="45"/>
      <c r="Z12" s="45"/>
      <c r="AA12" s="45"/>
      <c r="AB12" s="45"/>
      <c r="AC12" s="45"/>
      <c r="AD12" s="45"/>
      <c r="AE12" s="45"/>
      <c r="AF12" s="155"/>
      <c r="AG12" s="155"/>
      <c r="AH12" s="155"/>
      <c r="AI12" s="155"/>
      <c r="AJ12" s="155"/>
      <c r="AK12" s="155"/>
      <c r="AL12" s="155"/>
      <c r="AM12" s="45">
        <f t="shared" si="6"/>
        <v>0</v>
      </c>
    </row>
    <row r="13" spans="1:39" s="11" customFormat="1" ht="10.5">
      <c r="A13" s="26" t="s">
        <v>142</v>
      </c>
      <c r="B13" s="127">
        <f t="shared" si="3"/>
        <v>1</v>
      </c>
      <c r="C13" s="41"/>
      <c r="D13" s="49">
        <v>1</v>
      </c>
      <c r="E13" s="93"/>
      <c r="F13" s="93"/>
      <c r="G13" s="93"/>
      <c r="H13" s="93"/>
      <c r="I13" s="93"/>
      <c r="J13" s="93"/>
      <c r="K13" s="93"/>
      <c r="L13" s="93"/>
      <c r="M13" s="36"/>
      <c r="N13" s="36"/>
      <c r="O13" s="36"/>
      <c r="P13" s="36"/>
      <c r="Q13" s="36"/>
      <c r="R13" s="36"/>
      <c r="S13" s="36"/>
      <c r="T13" s="93">
        <f t="shared" si="4"/>
        <v>0</v>
      </c>
      <c r="U13" s="57"/>
      <c r="V13" s="58">
        <f t="shared" si="5"/>
        <v>0</v>
      </c>
      <c r="W13" s="35"/>
      <c r="X13" s="45"/>
      <c r="Y13" s="45"/>
      <c r="Z13" s="45"/>
      <c r="AA13" s="45"/>
      <c r="AB13" s="45"/>
      <c r="AC13" s="45"/>
      <c r="AD13" s="45"/>
      <c r="AE13" s="45"/>
      <c r="AF13" s="155"/>
      <c r="AG13" s="155"/>
      <c r="AH13" s="155"/>
      <c r="AI13" s="155"/>
      <c r="AJ13" s="155"/>
      <c r="AK13" s="155"/>
      <c r="AL13" s="155"/>
      <c r="AM13" s="45">
        <f t="shared" si="6"/>
        <v>0</v>
      </c>
    </row>
    <row r="14" spans="1:39" s="11" customFormat="1" ht="10.5">
      <c r="A14" s="26" t="s">
        <v>32</v>
      </c>
      <c r="B14" s="127">
        <f t="shared" si="3"/>
        <v>0</v>
      </c>
      <c r="C14" s="41"/>
      <c r="D14" s="49">
        <v>0</v>
      </c>
      <c r="E14" s="93"/>
      <c r="F14" s="93"/>
      <c r="G14" s="93"/>
      <c r="H14" s="93"/>
      <c r="I14" s="93"/>
      <c r="J14" s="93"/>
      <c r="K14" s="93"/>
      <c r="L14" s="93"/>
      <c r="M14" s="36"/>
      <c r="N14" s="36"/>
      <c r="O14" s="36"/>
      <c r="P14" s="36"/>
      <c r="Q14" s="36"/>
      <c r="R14" s="36"/>
      <c r="S14" s="36"/>
      <c r="T14" s="93">
        <f>SUM(E14:S14)</f>
        <v>0</v>
      </c>
      <c r="U14" s="57"/>
      <c r="V14" s="58">
        <f>T14+U14</f>
        <v>0</v>
      </c>
      <c r="W14" s="35"/>
      <c r="X14" s="45"/>
      <c r="Y14" s="45"/>
      <c r="Z14" s="45"/>
      <c r="AA14" s="45"/>
      <c r="AB14" s="45"/>
      <c r="AC14" s="45"/>
      <c r="AD14" s="45"/>
      <c r="AE14" s="45"/>
      <c r="AF14" s="155"/>
      <c r="AG14" s="155"/>
      <c r="AH14" s="155"/>
      <c r="AI14" s="155"/>
      <c r="AJ14" s="155"/>
      <c r="AK14" s="155"/>
      <c r="AL14" s="155"/>
      <c r="AM14" s="45">
        <f t="shared" si="6"/>
        <v>0</v>
      </c>
    </row>
    <row r="15" spans="1:45" s="11" customFormat="1" ht="10.5">
      <c r="A15" s="26" t="s">
        <v>152</v>
      </c>
      <c r="B15" s="127">
        <f t="shared" si="3"/>
        <v>1</v>
      </c>
      <c r="C15" s="41"/>
      <c r="D15" s="49">
        <v>1</v>
      </c>
      <c r="E15" s="93"/>
      <c r="F15" s="93"/>
      <c r="G15" s="93"/>
      <c r="H15" s="93"/>
      <c r="I15" s="93"/>
      <c r="J15" s="93"/>
      <c r="K15" s="93"/>
      <c r="L15" s="93"/>
      <c r="M15" s="36"/>
      <c r="N15" s="36"/>
      <c r="O15" s="36"/>
      <c r="P15" s="36"/>
      <c r="Q15" s="36"/>
      <c r="R15" s="36"/>
      <c r="S15" s="36"/>
      <c r="T15" s="93">
        <f t="shared" si="4"/>
        <v>0</v>
      </c>
      <c r="U15" s="57"/>
      <c r="V15" s="58">
        <f t="shared" si="5"/>
        <v>0</v>
      </c>
      <c r="W15" s="15"/>
      <c r="X15" s="45"/>
      <c r="Y15" s="45"/>
      <c r="Z15" s="45"/>
      <c r="AA15" s="45"/>
      <c r="AB15" s="45"/>
      <c r="AC15" s="45"/>
      <c r="AD15" s="45"/>
      <c r="AE15" s="45"/>
      <c r="AF15" s="155"/>
      <c r="AG15" s="155"/>
      <c r="AH15" s="155"/>
      <c r="AI15" s="155"/>
      <c r="AJ15" s="155"/>
      <c r="AK15" s="155"/>
      <c r="AL15" s="155"/>
      <c r="AM15" s="45">
        <f t="shared" si="6"/>
        <v>0</v>
      </c>
      <c r="AN15" s="9"/>
      <c r="AO15" s="9"/>
      <c r="AP15" s="9"/>
      <c r="AQ15" s="9"/>
      <c r="AR15" s="9"/>
      <c r="AS15" s="9"/>
    </row>
    <row r="16" spans="1:45" s="11" customFormat="1" ht="10.5">
      <c r="A16" s="26" t="s">
        <v>133</v>
      </c>
      <c r="B16" s="127">
        <f t="shared" si="3"/>
        <v>1</v>
      </c>
      <c r="C16" s="41"/>
      <c r="D16" s="49">
        <v>1</v>
      </c>
      <c r="E16" s="93"/>
      <c r="F16" s="93"/>
      <c r="G16" s="93"/>
      <c r="H16" s="93"/>
      <c r="I16" s="93"/>
      <c r="J16" s="93"/>
      <c r="K16" s="93"/>
      <c r="L16" s="93"/>
      <c r="M16" s="36"/>
      <c r="N16" s="36"/>
      <c r="O16" s="36"/>
      <c r="P16" s="36"/>
      <c r="Q16" s="36"/>
      <c r="R16" s="36"/>
      <c r="S16" s="36"/>
      <c r="T16" s="93">
        <f t="shared" si="4"/>
        <v>0</v>
      </c>
      <c r="U16" s="57"/>
      <c r="V16" s="58">
        <f t="shared" si="5"/>
        <v>0</v>
      </c>
      <c r="W16" s="36"/>
      <c r="X16" s="45"/>
      <c r="Y16" s="45"/>
      <c r="Z16" s="45"/>
      <c r="AA16" s="45"/>
      <c r="AB16" s="45"/>
      <c r="AC16" s="45"/>
      <c r="AD16" s="45"/>
      <c r="AE16" s="45"/>
      <c r="AF16" s="155"/>
      <c r="AG16" s="155"/>
      <c r="AH16" s="155"/>
      <c r="AI16" s="155"/>
      <c r="AJ16" s="155"/>
      <c r="AK16" s="155"/>
      <c r="AL16" s="155"/>
      <c r="AM16" s="45">
        <f t="shared" si="6"/>
        <v>0</v>
      </c>
      <c r="AN16" s="9"/>
      <c r="AO16" s="9"/>
      <c r="AP16" s="9"/>
      <c r="AQ16" s="9"/>
      <c r="AR16" s="9"/>
      <c r="AS16" s="9"/>
    </row>
    <row r="17" spans="1:45" s="11" customFormat="1" ht="10.5">
      <c r="A17" s="26" t="s">
        <v>93</v>
      </c>
      <c r="B17" s="127">
        <f t="shared" si="3"/>
        <v>1</v>
      </c>
      <c r="C17" s="41"/>
      <c r="D17" s="49">
        <v>1</v>
      </c>
      <c r="E17" s="93"/>
      <c r="F17" s="93"/>
      <c r="G17" s="93"/>
      <c r="H17" s="93"/>
      <c r="I17" s="93"/>
      <c r="J17" s="93"/>
      <c r="K17" s="93"/>
      <c r="L17" s="93"/>
      <c r="M17" s="36"/>
      <c r="N17" s="36"/>
      <c r="O17" s="36"/>
      <c r="P17" s="36"/>
      <c r="Q17" s="36"/>
      <c r="R17" s="36"/>
      <c r="S17" s="36"/>
      <c r="T17" s="93">
        <f t="shared" si="4"/>
        <v>0</v>
      </c>
      <c r="U17" s="57"/>
      <c r="V17" s="58">
        <f t="shared" si="5"/>
        <v>0</v>
      </c>
      <c r="W17" s="36"/>
      <c r="X17" s="45"/>
      <c r="Y17" s="45"/>
      <c r="Z17" s="45"/>
      <c r="AA17" s="45"/>
      <c r="AB17" s="45"/>
      <c r="AC17" s="45"/>
      <c r="AD17" s="45"/>
      <c r="AE17" s="45"/>
      <c r="AF17" s="155"/>
      <c r="AG17" s="155"/>
      <c r="AH17" s="155"/>
      <c r="AI17" s="155"/>
      <c r="AJ17" s="155"/>
      <c r="AK17" s="155"/>
      <c r="AL17" s="155"/>
      <c r="AM17" s="45">
        <f t="shared" si="6"/>
        <v>0</v>
      </c>
      <c r="AN17" s="9"/>
      <c r="AO17" s="9"/>
      <c r="AP17" s="9"/>
      <c r="AQ17" s="9"/>
      <c r="AR17" s="9"/>
      <c r="AS17" s="9"/>
    </row>
    <row r="18" spans="1:45" s="11" customFormat="1" ht="10.5">
      <c r="A18" s="26" t="s">
        <v>49</v>
      </c>
      <c r="B18" s="127">
        <f t="shared" si="3"/>
        <v>1</v>
      </c>
      <c r="C18" s="41"/>
      <c r="D18" s="49">
        <v>1</v>
      </c>
      <c r="E18" s="93">
        <v>1</v>
      </c>
      <c r="F18" s="93"/>
      <c r="G18" s="93"/>
      <c r="H18" s="93"/>
      <c r="I18" s="93"/>
      <c r="J18" s="93"/>
      <c r="K18" s="93"/>
      <c r="L18" s="93"/>
      <c r="M18" s="36"/>
      <c r="N18" s="36"/>
      <c r="O18" s="36"/>
      <c r="P18" s="36"/>
      <c r="Q18" s="36"/>
      <c r="R18" s="36"/>
      <c r="S18" s="36"/>
      <c r="T18" s="93">
        <f>SUM(E18:S18)</f>
        <v>1</v>
      </c>
      <c r="U18" s="57"/>
      <c r="V18" s="58">
        <f>T18+U18</f>
        <v>1</v>
      </c>
      <c r="W18" s="36"/>
      <c r="X18" s="45">
        <v>1</v>
      </c>
      <c r="Y18" s="45"/>
      <c r="Z18" s="45"/>
      <c r="AA18" s="45"/>
      <c r="AB18" s="45"/>
      <c r="AC18" s="45"/>
      <c r="AD18" s="45"/>
      <c r="AE18" s="45"/>
      <c r="AF18" s="155"/>
      <c r="AG18" s="155"/>
      <c r="AH18" s="155"/>
      <c r="AI18" s="155"/>
      <c r="AJ18" s="155"/>
      <c r="AK18" s="155"/>
      <c r="AL18" s="155"/>
      <c r="AM18" s="45">
        <f t="shared" si="6"/>
        <v>1</v>
      </c>
      <c r="AN18" s="9"/>
      <c r="AO18" s="9"/>
      <c r="AP18" s="9"/>
      <c r="AQ18" s="9"/>
      <c r="AR18" s="9"/>
      <c r="AS18" s="9"/>
    </row>
    <row r="19" spans="1:45" s="11" customFormat="1" ht="10.5">
      <c r="A19" s="26" t="s">
        <v>0</v>
      </c>
      <c r="B19" s="127">
        <f t="shared" si="3"/>
        <v>1</v>
      </c>
      <c r="C19" s="41"/>
      <c r="D19" s="49">
        <v>1</v>
      </c>
      <c r="E19" s="93"/>
      <c r="F19" s="93"/>
      <c r="G19" s="93"/>
      <c r="H19" s="93"/>
      <c r="I19" s="93"/>
      <c r="J19" s="93"/>
      <c r="K19" s="93"/>
      <c r="L19" s="93"/>
      <c r="M19" s="36"/>
      <c r="N19" s="36"/>
      <c r="O19" s="36"/>
      <c r="P19" s="36"/>
      <c r="Q19" s="36"/>
      <c r="R19" s="36"/>
      <c r="S19" s="36"/>
      <c r="T19" s="93">
        <f t="shared" si="4"/>
        <v>0</v>
      </c>
      <c r="U19" s="57"/>
      <c r="V19" s="58">
        <f t="shared" si="5"/>
        <v>0</v>
      </c>
      <c r="W19" s="117"/>
      <c r="X19" s="45"/>
      <c r="Y19" s="45"/>
      <c r="Z19" s="45"/>
      <c r="AA19" s="45"/>
      <c r="AB19" s="45"/>
      <c r="AC19" s="45"/>
      <c r="AD19" s="45"/>
      <c r="AE19" s="45"/>
      <c r="AF19" s="155"/>
      <c r="AG19" s="155"/>
      <c r="AH19" s="155"/>
      <c r="AI19" s="155"/>
      <c r="AJ19" s="155"/>
      <c r="AK19" s="155"/>
      <c r="AL19" s="155"/>
      <c r="AM19" s="45">
        <f t="shared" si="6"/>
        <v>0</v>
      </c>
      <c r="AN19" s="9"/>
      <c r="AO19" s="9"/>
      <c r="AP19" s="9"/>
      <c r="AQ19" s="9"/>
      <c r="AR19" s="9"/>
      <c r="AS19" s="9"/>
    </row>
    <row r="20" spans="1:39" s="9" customFormat="1" ht="10.5">
      <c r="A20" s="27" t="s">
        <v>167</v>
      </c>
      <c r="B20" s="127">
        <f t="shared" si="3"/>
        <v>1</v>
      </c>
      <c r="C20" s="41"/>
      <c r="D20" s="49">
        <v>1</v>
      </c>
      <c r="E20" s="93"/>
      <c r="F20" s="93"/>
      <c r="G20" s="93"/>
      <c r="H20" s="93"/>
      <c r="I20" s="93"/>
      <c r="J20" s="93"/>
      <c r="K20" s="93"/>
      <c r="L20" s="93"/>
      <c r="M20" s="36"/>
      <c r="N20" s="36"/>
      <c r="O20" s="36"/>
      <c r="P20" s="36"/>
      <c r="Q20" s="36"/>
      <c r="R20" s="36"/>
      <c r="S20" s="36"/>
      <c r="T20" s="93">
        <f t="shared" si="4"/>
        <v>0</v>
      </c>
      <c r="U20" s="57"/>
      <c r="V20" s="58">
        <f t="shared" si="5"/>
        <v>0</v>
      </c>
      <c r="W20" s="117"/>
      <c r="X20" s="45"/>
      <c r="Y20" s="45"/>
      <c r="Z20" s="45"/>
      <c r="AA20" s="45"/>
      <c r="AB20" s="45"/>
      <c r="AC20" s="45"/>
      <c r="AD20" s="45"/>
      <c r="AE20" s="45"/>
      <c r="AF20" s="155"/>
      <c r="AG20" s="155"/>
      <c r="AH20" s="155"/>
      <c r="AI20" s="155"/>
      <c r="AJ20" s="155"/>
      <c r="AK20" s="155"/>
      <c r="AL20" s="155"/>
      <c r="AM20" s="45">
        <f t="shared" si="6"/>
        <v>0</v>
      </c>
    </row>
    <row r="21" spans="1:39" s="9" customFormat="1" ht="10.5">
      <c r="A21" s="27" t="s">
        <v>85</v>
      </c>
      <c r="B21" s="127">
        <f t="shared" si="3"/>
        <v>0</v>
      </c>
      <c r="C21" s="41"/>
      <c r="D21" s="49">
        <v>0</v>
      </c>
      <c r="E21" s="93"/>
      <c r="F21" s="93"/>
      <c r="G21" s="93"/>
      <c r="H21" s="93"/>
      <c r="I21" s="93"/>
      <c r="J21" s="93"/>
      <c r="K21" s="93"/>
      <c r="L21" s="93"/>
      <c r="M21" s="36"/>
      <c r="N21" s="36"/>
      <c r="O21" s="36"/>
      <c r="P21" s="36"/>
      <c r="Q21" s="36"/>
      <c r="R21" s="36"/>
      <c r="S21" s="36"/>
      <c r="T21" s="93">
        <f>SUM(E21:S21)</f>
        <v>0</v>
      </c>
      <c r="U21" s="57"/>
      <c r="V21" s="58">
        <f>T21+U21</f>
        <v>0</v>
      </c>
      <c r="W21" s="36"/>
      <c r="X21" s="45"/>
      <c r="Y21" s="45"/>
      <c r="Z21" s="45"/>
      <c r="AA21" s="45"/>
      <c r="AB21" s="45"/>
      <c r="AC21" s="45"/>
      <c r="AD21" s="45"/>
      <c r="AE21" s="45"/>
      <c r="AF21" s="155"/>
      <c r="AG21" s="155"/>
      <c r="AH21" s="155"/>
      <c r="AI21" s="155"/>
      <c r="AJ21" s="155"/>
      <c r="AK21" s="155"/>
      <c r="AL21" s="155"/>
      <c r="AM21" s="45">
        <f t="shared" si="6"/>
        <v>0</v>
      </c>
    </row>
    <row r="22" spans="1:39" s="9" customFormat="1" ht="10.5">
      <c r="A22" s="27" t="s">
        <v>240</v>
      </c>
      <c r="B22" s="127">
        <f t="shared" si="3"/>
        <v>0</v>
      </c>
      <c r="C22" s="41"/>
      <c r="D22" s="49">
        <v>0</v>
      </c>
      <c r="E22" s="93"/>
      <c r="F22" s="93"/>
      <c r="G22" s="93"/>
      <c r="H22" s="93"/>
      <c r="I22" s="93"/>
      <c r="J22" s="93"/>
      <c r="K22" s="93"/>
      <c r="L22" s="93"/>
      <c r="M22" s="36"/>
      <c r="N22" s="36"/>
      <c r="O22" s="36"/>
      <c r="P22" s="36"/>
      <c r="Q22" s="36"/>
      <c r="R22" s="36"/>
      <c r="S22" s="36"/>
      <c r="T22" s="93">
        <f t="shared" si="4"/>
        <v>0</v>
      </c>
      <c r="U22" s="57"/>
      <c r="V22" s="58">
        <f t="shared" si="5"/>
        <v>0</v>
      </c>
      <c r="W22" s="36"/>
      <c r="X22" s="45"/>
      <c r="Y22" s="45"/>
      <c r="Z22" s="45"/>
      <c r="AA22" s="45"/>
      <c r="AB22" s="45"/>
      <c r="AC22" s="45"/>
      <c r="AD22" s="45"/>
      <c r="AE22" s="45"/>
      <c r="AF22" s="155"/>
      <c r="AG22" s="155"/>
      <c r="AH22" s="155"/>
      <c r="AI22" s="155"/>
      <c r="AJ22" s="155"/>
      <c r="AK22" s="155"/>
      <c r="AL22" s="155"/>
      <c r="AM22" s="45">
        <f t="shared" si="6"/>
        <v>0</v>
      </c>
    </row>
    <row r="23" spans="1:39" s="9" customFormat="1" ht="10.5">
      <c r="A23" s="27" t="s">
        <v>213</v>
      </c>
      <c r="B23" s="127">
        <f t="shared" si="3"/>
        <v>0</v>
      </c>
      <c r="C23" s="41"/>
      <c r="D23" s="49">
        <v>0</v>
      </c>
      <c r="E23" s="93"/>
      <c r="F23" s="93"/>
      <c r="G23" s="93"/>
      <c r="H23" s="93"/>
      <c r="I23" s="93"/>
      <c r="J23" s="93"/>
      <c r="K23" s="93">
        <v>2</v>
      </c>
      <c r="L23" s="93"/>
      <c r="M23" s="36"/>
      <c r="N23" s="36"/>
      <c r="O23" s="36"/>
      <c r="P23" s="36"/>
      <c r="Q23" s="36"/>
      <c r="R23" s="36"/>
      <c r="S23" s="36"/>
      <c r="T23" s="93">
        <f>SUM(E23:S23)</f>
        <v>2</v>
      </c>
      <c r="U23" s="57"/>
      <c r="V23" s="58">
        <f>T23+U23</f>
        <v>2</v>
      </c>
      <c r="W23" s="36"/>
      <c r="X23" s="45"/>
      <c r="Y23" s="45"/>
      <c r="Z23" s="45"/>
      <c r="AA23" s="45"/>
      <c r="AB23" s="45"/>
      <c r="AC23" s="45"/>
      <c r="AD23" s="45">
        <v>2</v>
      </c>
      <c r="AE23" s="45"/>
      <c r="AF23" s="155"/>
      <c r="AG23" s="155"/>
      <c r="AH23" s="155"/>
      <c r="AI23" s="155"/>
      <c r="AJ23" s="155"/>
      <c r="AK23" s="155"/>
      <c r="AL23" s="155"/>
      <c r="AM23" s="45">
        <f t="shared" si="6"/>
        <v>2</v>
      </c>
    </row>
    <row r="24" spans="1:39" s="9" customFormat="1" ht="10.5">
      <c r="A24" s="27" t="s">
        <v>188</v>
      </c>
      <c r="B24" s="127">
        <f t="shared" si="3"/>
        <v>0</v>
      </c>
      <c r="C24" s="41"/>
      <c r="D24" s="49">
        <v>0</v>
      </c>
      <c r="E24" s="93">
        <v>2</v>
      </c>
      <c r="F24" s="93"/>
      <c r="G24" s="93">
        <v>1</v>
      </c>
      <c r="H24" s="93"/>
      <c r="I24" s="93"/>
      <c r="J24" s="93"/>
      <c r="K24" s="93">
        <v>1</v>
      </c>
      <c r="L24" s="93"/>
      <c r="M24" s="36"/>
      <c r="N24" s="36"/>
      <c r="O24" s="36"/>
      <c r="P24" s="36"/>
      <c r="Q24" s="36"/>
      <c r="R24" s="36"/>
      <c r="S24" s="36"/>
      <c r="T24" s="93">
        <f>SUM(E24:S24)</f>
        <v>4</v>
      </c>
      <c r="U24" s="57"/>
      <c r="V24" s="58">
        <f>T24+U24</f>
        <v>4</v>
      </c>
      <c r="W24" s="36"/>
      <c r="X24" s="45"/>
      <c r="Y24" s="45"/>
      <c r="Z24" s="45">
        <v>2</v>
      </c>
      <c r="AA24" s="45"/>
      <c r="AB24" s="45"/>
      <c r="AC24" s="45"/>
      <c r="AD24" s="45">
        <v>2</v>
      </c>
      <c r="AE24" s="45"/>
      <c r="AF24" s="155"/>
      <c r="AG24" s="155"/>
      <c r="AH24" s="155"/>
      <c r="AI24" s="155"/>
      <c r="AJ24" s="155"/>
      <c r="AK24" s="155"/>
      <c r="AL24" s="155"/>
      <c r="AM24" s="45">
        <f t="shared" si="6"/>
        <v>4</v>
      </c>
    </row>
    <row r="25" spans="1:45" s="9" customFormat="1" ht="10.5">
      <c r="A25" s="27" t="s">
        <v>197</v>
      </c>
      <c r="B25" s="127">
        <f t="shared" si="3"/>
        <v>1</v>
      </c>
      <c r="C25" s="41"/>
      <c r="D25" s="49">
        <v>1</v>
      </c>
      <c r="E25" s="93"/>
      <c r="F25" s="93"/>
      <c r="G25" s="93"/>
      <c r="H25" s="93"/>
      <c r="I25" s="93"/>
      <c r="J25" s="93"/>
      <c r="K25" s="93"/>
      <c r="L25" s="93"/>
      <c r="M25" s="36"/>
      <c r="N25" s="36"/>
      <c r="O25" s="36"/>
      <c r="P25" s="36"/>
      <c r="Q25" s="36"/>
      <c r="R25" s="36"/>
      <c r="S25" s="36"/>
      <c r="T25" s="93">
        <f t="shared" si="4"/>
        <v>0</v>
      </c>
      <c r="U25" s="57"/>
      <c r="V25" s="58">
        <f t="shared" si="5"/>
        <v>0</v>
      </c>
      <c r="W25" s="35"/>
      <c r="X25" s="45"/>
      <c r="Y25" s="45"/>
      <c r="Z25" s="45"/>
      <c r="AA25" s="45"/>
      <c r="AB25" s="45"/>
      <c r="AC25" s="45"/>
      <c r="AD25" s="45"/>
      <c r="AE25" s="45"/>
      <c r="AF25" s="155"/>
      <c r="AG25" s="155"/>
      <c r="AH25" s="155"/>
      <c r="AI25" s="155"/>
      <c r="AJ25" s="155"/>
      <c r="AK25" s="155"/>
      <c r="AL25" s="155"/>
      <c r="AM25" s="45">
        <f t="shared" si="6"/>
        <v>0</v>
      </c>
      <c r="AN25" s="11"/>
      <c r="AO25" s="11"/>
      <c r="AP25" s="11"/>
      <c r="AQ25" s="11"/>
      <c r="AR25" s="11"/>
      <c r="AS25" s="11"/>
    </row>
    <row r="26" spans="1:39" s="11" customFormat="1" ht="10.5">
      <c r="A26" s="26" t="s">
        <v>203</v>
      </c>
      <c r="B26" s="127">
        <f t="shared" si="3"/>
        <v>1</v>
      </c>
      <c r="C26" s="41"/>
      <c r="D26" s="49">
        <v>1</v>
      </c>
      <c r="E26" s="93"/>
      <c r="F26" s="93"/>
      <c r="G26" s="93"/>
      <c r="H26" s="93"/>
      <c r="I26" s="93"/>
      <c r="J26" s="93"/>
      <c r="K26" s="93"/>
      <c r="L26" s="93"/>
      <c r="M26" s="36"/>
      <c r="N26" s="36"/>
      <c r="O26" s="36"/>
      <c r="P26" s="36"/>
      <c r="Q26" s="36"/>
      <c r="R26" s="36"/>
      <c r="S26" s="36"/>
      <c r="T26" s="93">
        <f t="shared" si="4"/>
        <v>0</v>
      </c>
      <c r="U26" s="57"/>
      <c r="V26" s="58">
        <f t="shared" si="5"/>
        <v>0</v>
      </c>
      <c r="W26" s="35"/>
      <c r="X26" s="45"/>
      <c r="Y26" s="45"/>
      <c r="Z26" s="45"/>
      <c r="AA26" s="45"/>
      <c r="AB26" s="45"/>
      <c r="AC26" s="45"/>
      <c r="AD26" s="45"/>
      <c r="AE26" s="45"/>
      <c r="AF26" s="155"/>
      <c r="AG26" s="155"/>
      <c r="AH26" s="155"/>
      <c r="AI26" s="155"/>
      <c r="AJ26" s="155"/>
      <c r="AK26" s="155"/>
      <c r="AL26" s="155"/>
      <c r="AM26" s="45">
        <f t="shared" si="6"/>
        <v>0</v>
      </c>
    </row>
    <row r="27" spans="1:39" s="11" customFormat="1" ht="10.5">
      <c r="A27" s="26" t="s">
        <v>214</v>
      </c>
      <c r="B27" s="127">
        <f t="shared" si="3"/>
        <v>0</v>
      </c>
      <c r="C27" s="41"/>
      <c r="D27" s="49">
        <v>0</v>
      </c>
      <c r="E27" s="93"/>
      <c r="F27" s="93"/>
      <c r="G27" s="93"/>
      <c r="H27" s="93"/>
      <c r="I27" s="93"/>
      <c r="J27" s="93"/>
      <c r="K27" s="93"/>
      <c r="L27" s="93">
        <v>1</v>
      </c>
      <c r="M27" s="36"/>
      <c r="N27" s="36"/>
      <c r="O27" s="36"/>
      <c r="P27" s="36"/>
      <c r="Q27" s="36"/>
      <c r="R27" s="36"/>
      <c r="S27" s="36"/>
      <c r="T27" s="93">
        <f>SUM(E27:S27)</f>
        <v>1</v>
      </c>
      <c r="U27" s="57"/>
      <c r="V27" s="58">
        <f>T27+U27</f>
        <v>1</v>
      </c>
      <c r="W27" s="35"/>
      <c r="X27" s="45"/>
      <c r="Y27" s="45"/>
      <c r="Z27" s="45"/>
      <c r="AA27" s="45"/>
      <c r="AB27" s="45"/>
      <c r="AC27" s="45"/>
      <c r="AD27" s="45"/>
      <c r="AE27" s="45">
        <v>1</v>
      </c>
      <c r="AF27" s="155"/>
      <c r="AG27" s="155"/>
      <c r="AH27" s="155"/>
      <c r="AI27" s="155"/>
      <c r="AJ27" s="155"/>
      <c r="AK27" s="155"/>
      <c r="AL27" s="155"/>
      <c r="AM27" s="45">
        <f t="shared" si="6"/>
        <v>1</v>
      </c>
    </row>
    <row r="28" spans="1:39" s="11" customFormat="1" ht="10.5">
      <c r="A28" s="26" t="s">
        <v>155</v>
      </c>
      <c r="B28" s="127">
        <f t="shared" si="3"/>
        <v>1</v>
      </c>
      <c r="C28" s="41"/>
      <c r="D28" s="49">
        <v>1</v>
      </c>
      <c r="E28" s="93"/>
      <c r="F28" s="93"/>
      <c r="G28" s="93"/>
      <c r="H28" s="93"/>
      <c r="I28" s="93"/>
      <c r="J28" s="93"/>
      <c r="K28" s="93"/>
      <c r="L28" s="93"/>
      <c r="M28" s="36"/>
      <c r="N28" s="36"/>
      <c r="O28" s="36"/>
      <c r="P28" s="36"/>
      <c r="Q28" s="36"/>
      <c r="R28" s="36"/>
      <c r="S28" s="36"/>
      <c r="T28" s="93">
        <f t="shared" si="4"/>
        <v>0</v>
      </c>
      <c r="U28" s="57"/>
      <c r="V28" s="58">
        <f t="shared" si="5"/>
        <v>0</v>
      </c>
      <c r="W28" s="35"/>
      <c r="X28" s="45"/>
      <c r="Y28" s="45"/>
      <c r="Z28" s="45"/>
      <c r="AA28" s="45"/>
      <c r="AB28" s="45"/>
      <c r="AC28" s="45"/>
      <c r="AD28" s="45"/>
      <c r="AE28" s="45"/>
      <c r="AF28" s="155"/>
      <c r="AG28" s="155"/>
      <c r="AH28" s="155"/>
      <c r="AI28" s="155"/>
      <c r="AJ28" s="155"/>
      <c r="AK28" s="155"/>
      <c r="AL28" s="155"/>
      <c r="AM28" s="45">
        <f t="shared" si="6"/>
        <v>0</v>
      </c>
    </row>
    <row r="29" spans="1:39" s="11" customFormat="1" ht="10.5">
      <c r="A29" s="26" t="s">
        <v>10</v>
      </c>
      <c r="B29" s="127">
        <f t="shared" si="3"/>
        <v>1</v>
      </c>
      <c r="C29" s="41"/>
      <c r="D29" s="49">
        <v>1</v>
      </c>
      <c r="E29" s="93"/>
      <c r="F29" s="93"/>
      <c r="G29" s="93"/>
      <c r="H29" s="93"/>
      <c r="I29" s="93"/>
      <c r="J29" s="93"/>
      <c r="K29" s="93"/>
      <c r="L29" s="93"/>
      <c r="M29" s="36"/>
      <c r="N29" s="36"/>
      <c r="O29" s="36"/>
      <c r="P29" s="36"/>
      <c r="Q29" s="36"/>
      <c r="R29" s="36"/>
      <c r="S29" s="36"/>
      <c r="T29" s="93">
        <f t="shared" si="4"/>
        <v>0</v>
      </c>
      <c r="U29" s="57"/>
      <c r="V29" s="58">
        <f t="shared" si="5"/>
        <v>0</v>
      </c>
      <c r="W29" s="35"/>
      <c r="X29" s="45"/>
      <c r="Y29" s="45"/>
      <c r="Z29" s="45"/>
      <c r="AA29" s="45"/>
      <c r="AB29" s="45"/>
      <c r="AC29" s="45"/>
      <c r="AD29" s="45"/>
      <c r="AE29" s="45"/>
      <c r="AF29" s="155"/>
      <c r="AG29" s="155"/>
      <c r="AH29" s="155"/>
      <c r="AI29" s="155"/>
      <c r="AJ29" s="155"/>
      <c r="AK29" s="155"/>
      <c r="AL29" s="155"/>
      <c r="AM29" s="45">
        <f t="shared" si="6"/>
        <v>0</v>
      </c>
    </row>
    <row r="30" spans="1:39" s="11" customFormat="1" ht="10.5">
      <c r="A30" s="26" t="s">
        <v>87</v>
      </c>
      <c r="B30" s="127">
        <f t="shared" si="3"/>
        <v>0</v>
      </c>
      <c r="C30" s="41"/>
      <c r="D30" s="49">
        <v>0</v>
      </c>
      <c r="E30" s="93"/>
      <c r="F30" s="93"/>
      <c r="G30" s="93"/>
      <c r="H30" s="93"/>
      <c r="I30" s="93"/>
      <c r="J30" s="93"/>
      <c r="K30" s="93"/>
      <c r="L30" s="93"/>
      <c r="M30" s="36"/>
      <c r="N30" s="36"/>
      <c r="O30" s="36"/>
      <c r="P30" s="36"/>
      <c r="Q30" s="36"/>
      <c r="R30" s="36"/>
      <c r="S30" s="36"/>
      <c r="T30" s="93">
        <f aca="true" t="shared" si="7" ref="T30:T38">SUM(E30:S30)</f>
        <v>0</v>
      </c>
      <c r="U30" s="57"/>
      <c r="V30" s="58">
        <f aca="true" t="shared" si="8" ref="V30:V38">T30+U30</f>
        <v>0</v>
      </c>
      <c r="W30" s="35"/>
      <c r="X30" s="45"/>
      <c r="Y30" s="45"/>
      <c r="Z30" s="45"/>
      <c r="AA30" s="45"/>
      <c r="AB30" s="45"/>
      <c r="AC30" s="45"/>
      <c r="AD30" s="45"/>
      <c r="AE30" s="45"/>
      <c r="AF30" s="155"/>
      <c r="AG30" s="155"/>
      <c r="AH30" s="155"/>
      <c r="AI30" s="155"/>
      <c r="AJ30" s="155"/>
      <c r="AK30" s="155"/>
      <c r="AL30" s="155"/>
      <c r="AM30" s="45">
        <f t="shared" si="6"/>
        <v>0</v>
      </c>
    </row>
    <row r="31" spans="1:39" s="11" customFormat="1" ht="10.5">
      <c r="A31" s="26" t="s">
        <v>247</v>
      </c>
      <c r="B31" s="127">
        <f t="shared" si="3"/>
        <v>0</v>
      </c>
      <c r="C31" s="41"/>
      <c r="D31" s="49">
        <v>0</v>
      </c>
      <c r="E31" s="93"/>
      <c r="F31" s="93"/>
      <c r="G31" s="93"/>
      <c r="H31" s="93"/>
      <c r="I31" s="93"/>
      <c r="J31" s="93"/>
      <c r="K31" s="93">
        <v>1</v>
      </c>
      <c r="L31" s="93"/>
      <c r="M31" s="36"/>
      <c r="N31" s="36"/>
      <c r="O31" s="36"/>
      <c r="P31" s="36"/>
      <c r="Q31" s="36"/>
      <c r="R31" s="36"/>
      <c r="S31" s="36"/>
      <c r="T31" s="93">
        <f>SUM(E31:S31)</f>
        <v>1</v>
      </c>
      <c r="U31" s="57"/>
      <c r="V31" s="58">
        <f>T31+U31</f>
        <v>1</v>
      </c>
      <c r="W31" s="35"/>
      <c r="X31" s="45"/>
      <c r="Y31" s="45"/>
      <c r="Z31" s="45"/>
      <c r="AA31" s="45"/>
      <c r="AB31" s="45"/>
      <c r="AC31" s="45"/>
      <c r="AD31" s="45"/>
      <c r="AE31" s="45">
        <v>1</v>
      </c>
      <c r="AF31" s="155"/>
      <c r="AG31" s="155"/>
      <c r="AH31" s="155"/>
      <c r="AI31" s="155"/>
      <c r="AJ31" s="155"/>
      <c r="AK31" s="155"/>
      <c r="AL31" s="155"/>
      <c r="AM31" s="45">
        <f t="shared" si="6"/>
        <v>1</v>
      </c>
    </row>
    <row r="32" spans="1:39" s="11" customFormat="1" ht="10.5">
      <c r="A32" s="26" t="s">
        <v>5</v>
      </c>
      <c r="B32" s="127">
        <f t="shared" si="3"/>
        <v>0</v>
      </c>
      <c r="C32" s="41"/>
      <c r="D32" s="49">
        <v>0</v>
      </c>
      <c r="E32" s="93"/>
      <c r="F32" s="93"/>
      <c r="G32" s="93"/>
      <c r="H32" s="93">
        <v>1</v>
      </c>
      <c r="I32" s="93"/>
      <c r="J32" s="93"/>
      <c r="K32" s="93"/>
      <c r="L32" s="93"/>
      <c r="M32" s="36"/>
      <c r="N32" s="36"/>
      <c r="O32" s="36"/>
      <c r="P32" s="36"/>
      <c r="Q32" s="36"/>
      <c r="R32" s="36"/>
      <c r="S32" s="36"/>
      <c r="T32" s="93">
        <f>SUM(E32:S32)</f>
        <v>1</v>
      </c>
      <c r="U32" s="57"/>
      <c r="V32" s="58">
        <f>T32+U32</f>
        <v>1</v>
      </c>
      <c r="W32" s="35"/>
      <c r="X32" s="45"/>
      <c r="Y32" s="45"/>
      <c r="Z32" s="45"/>
      <c r="AA32" s="45">
        <v>1</v>
      </c>
      <c r="AB32" s="45"/>
      <c r="AC32" s="45"/>
      <c r="AD32" s="45"/>
      <c r="AE32" s="45"/>
      <c r="AF32" s="155"/>
      <c r="AG32" s="155"/>
      <c r="AH32" s="155"/>
      <c r="AI32" s="155"/>
      <c r="AJ32" s="155"/>
      <c r="AK32" s="155"/>
      <c r="AL32" s="155"/>
      <c r="AM32" s="45">
        <f t="shared" si="6"/>
        <v>1</v>
      </c>
    </row>
    <row r="33" spans="1:39" s="11" customFormat="1" ht="10.5">
      <c r="A33" s="26" t="s">
        <v>164</v>
      </c>
      <c r="B33" s="127">
        <f t="shared" si="3"/>
        <v>0</v>
      </c>
      <c r="C33" s="41"/>
      <c r="D33" s="49">
        <v>0</v>
      </c>
      <c r="E33" s="93"/>
      <c r="F33" s="93">
        <v>1</v>
      </c>
      <c r="G33" s="93"/>
      <c r="H33" s="93"/>
      <c r="I33" s="93"/>
      <c r="J33" s="93"/>
      <c r="K33" s="93"/>
      <c r="L33" s="93"/>
      <c r="M33" s="36"/>
      <c r="N33" s="36"/>
      <c r="O33" s="36"/>
      <c r="P33" s="36"/>
      <c r="Q33" s="36"/>
      <c r="R33" s="36"/>
      <c r="S33" s="36"/>
      <c r="T33" s="93">
        <f t="shared" si="7"/>
        <v>1</v>
      </c>
      <c r="U33" s="57"/>
      <c r="V33" s="58">
        <f t="shared" si="8"/>
        <v>1</v>
      </c>
      <c r="W33" s="35"/>
      <c r="X33" s="45"/>
      <c r="Y33" s="45"/>
      <c r="Z33" s="45">
        <v>1</v>
      </c>
      <c r="AA33" s="45"/>
      <c r="AB33" s="45"/>
      <c r="AC33" s="45"/>
      <c r="AD33" s="45"/>
      <c r="AE33" s="45"/>
      <c r="AF33" s="155"/>
      <c r="AG33" s="155"/>
      <c r="AH33" s="155"/>
      <c r="AI33" s="155"/>
      <c r="AJ33" s="155"/>
      <c r="AK33" s="155"/>
      <c r="AL33" s="155"/>
      <c r="AM33" s="45">
        <f t="shared" si="6"/>
        <v>1</v>
      </c>
    </row>
    <row r="34" spans="1:39" s="11" customFormat="1" ht="10.5">
      <c r="A34" s="26" t="s">
        <v>160</v>
      </c>
      <c r="B34" s="127">
        <f t="shared" si="3"/>
        <v>0</v>
      </c>
      <c r="C34" s="41"/>
      <c r="D34" s="49">
        <v>0</v>
      </c>
      <c r="E34" s="93"/>
      <c r="F34" s="93"/>
      <c r="G34" s="93"/>
      <c r="H34" s="93"/>
      <c r="I34" s="93"/>
      <c r="J34" s="93"/>
      <c r="K34" s="93"/>
      <c r="L34" s="93"/>
      <c r="M34" s="36"/>
      <c r="N34" s="36"/>
      <c r="O34" s="36"/>
      <c r="P34" s="36"/>
      <c r="Q34" s="36"/>
      <c r="R34" s="36"/>
      <c r="S34" s="36"/>
      <c r="T34" s="93">
        <f t="shared" si="7"/>
        <v>0</v>
      </c>
      <c r="U34" s="57"/>
      <c r="V34" s="58">
        <f t="shared" si="8"/>
        <v>0</v>
      </c>
      <c r="W34" s="35"/>
      <c r="X34" s="45"/>
      <c r="Y34" s="45"/>
      <c r="Z34" s="45"/>
      <c r="AA34" s="45"/>
      <c r="AB34" s="45"/>
      <c r="AC34" s="45"/>
      <c r="AD34" s="45"/>
      <c r="AE34" s="45"/>
      <c r="AF34" s="155"/>
      <c r="AG34" s="155"/>
      <c r="AH34" s="155"/>
      <c r="AI34" s="155"/>
      <c r="AJ34" s="155"/>
      <c r="AK34" s="155"/>
      <c r="AL34" s="155"/>
      <c r="AM34" s="45">
        <f t="shared" si="6"/>
        <v>0</v>
      </c>
    </row>
    <row r="35" spans="1:39" s="11" customFormat="1" ht="10.5">
      <c r="A35" s="26" t="s">
        <v>75</v>
      </c>
      <c r="B35" s="127">
        <f t="shared" si="3"/>
        <v>0</v>
      </c>
      <c r="C35" s="41"/>
      <c r="D35" s="49">
        <v>0</v>
      </c>
      <c r="E35" s="93">
        <v>1</v>
      </c>
      <c r="F35" s="93"/>
      <c r="G35" s="93"/>
      <c r="H35" s="93"/>
      <c r="I35" s="93"/>
      <c r="J35" s="93"/>
      <c r="K35" s="93"/>
      <c r="L35" s="93"/>
      <c r="M35" s="36"/>
      <c r="N35" s="36"/>
      <c r="O35" s="36"/>
      <c r="P35" s="36"/>
      <c r="Q35" s="36"/>
      <c r="R35" s="36"/>
      <c r="S35" s="36"/>
      <c r="T35" s="93">
        <f t="shared" si="7"/>
        <v>1</v>
      </c>
      <c r="U35" s="57"/>
      <c r="V35" s="58">
        <f t="shared" si="8"/>
        <v>1</v>
      </c>
      <c r="W35" s="35"/>
      <c r="X35" s="45"/>
      <c r="Y35" s="45"/>
      <c r="Z35" s="45">
        <v>1</v>
      </c>
      <c r="AA35" s="45"/>
      <c r="AB35" s="45"/>
      <c r="AC35" s="45"/>
      <c r="AD35" s="45"/>
      <c r="AE35" s="45"/>
      <c r="AF35" s="155"/>
      <c r="AG35" s="155"/>
      <c r="AH35" s="155"/>
      <c r="AI35" s="155"/>
      <c r="AJ35" s="155"/>
      <c r="AK35" s="155"/>
      <c r="AL35" s="155"/>
      <c r="AM35" s="45">
        <f t="shared" si="6"/>
        <v>1</v>
      </c>
    </row>
    <row r="36" spans="1:39" s="11" customFormat="1" ht="10.5">
      <c r="A36" s="26" t="s">
        <v>79</v>
      </c>
      <c r="B36" s="127">
        <f t="shared" si="3"/>
        <v>0</v>
      </c>
      <c r="C36" s="41"/>
      <c r="D36" s="49">
        <v>0</v>
      </c>
      <c r="E36" s="93"/>
      <c r="F36" s="93"/>
      <c r="G36" s="93"/>
      <c r="H36" s="93"/>
      <c r="I36" s="93">
        <v>1</v>
      </c>
      <c r="J36" s="93"/>
      <c r="K36" s="93"/>
      <c r="L36" s="93"/>
      <c r="M36" s="36"/>
      <c r="N36" s="36"/>
      <c r="O36" s="36"/>
      <c r="P36" s="36"/>
      <c r="Q36" s="36"/>
      <c r="R36" s="36"/>
      <c r="S36" s="36"/>
      <c r="T36" s="93">
        <f>SUM(E36:S36)</f>
        <v>1</v>
      </c>
      <c r="U36" s="57"/>
      <c r="V36" s="58">
        <f>T36+U36</f>
        <v>1</v>
      </c>
      <c r="W36" s="35"/>
      <c r="X36" s="45"/>
      <c r="Y36" s="45"/>
      <c r="Z36" s="45"/>
      <c r="AA36" s="45"/>
      <c r="AB36" s="45"/>
      <c r="AC36" s="45"/>
      <c r="AD36" s="45">
        <v>1</v>
      </c>
      <c r="AE36" s="45"/>
      <c r="AF36" s="155"/>
      <c r="AG36" s="155"/>
      <c r="AH36" s="155"/>
      <c r="AI36" s="155"/>
      <c r="AJ36" s="155"/>
      <c r="AK36" s="155"/>
      <c r="AL36" s="155"/>
      <c r="AM36" s="45">
        <f t="shared" si="6"/>
        <v>1</v>
      </c>
    </row>
    <row r="37" spans="1:39" s="11" customFormat="1" ht="10.5">
      <c r="A37" s="26" t="s">
        <v>121</v>
      </c>
      <c r="B37" s="127">
        <f t="shared" si="3"/>
        <v>0</v>
      </c>
      <c r="C37" s="41"/>
      <c r="D37" s="49">
        <v>0</v>
      </c>
      <c r="E37" s="93"/>
      <c r="F37" s="93"/>
      <c r="G37" s="93"/>
      <c r="H37" s="93"/>
      <c r="I37" s="93"/>
      <c r="J37" s="93"/>
      <c r="K37" s="93"/>
      <c r="L37" s="93"/>
      <c r="M37" s="36"/>
      <c r="N37" s="36"/>
      <c r="O37" s="36"/>
      <c r="P37" s="36"/>
      <c r="Q37" s="36"/>
      <c r="R37" s="36"/>
      <c r="S37" s="36"/>
      <c r="T37" s="93">
        <f t="shared" si="7"/>
        <v>0</v>
      </c>
      <c r="U37" s="57"/>
      <c r="V37" s="58">
        <f t="shared" si="8"/>
        <v>0</v>
      </c>
      <c r="W37" s="35"/>
      <c r="X37" s="45"/>
      <c r="Y37" s="45"/>
      <c r="Z37" s="45"/>
      <c r="AA37" s="45"/>
      <c r="AB37" s="45"/>
      <c r="AC37" s="45"/>
      <c r="AD37" s="45"/>
      <c r="AE37" s="45"/>
      <c r="AF37" s="155"/>
      <c r="AG37" s="155"/>
      <c r="AH37" s="155"/>
      <c r="AI37" s="155"/>
      <c r="AJ37" s="155"/>
      <c r="AK37" s="155"/>
      <c r="AL37" s="155"/>
      <c r="AM37" s="45">
        <f t="shared" si="6"/>
        <v>0</v>
      </c>
    </row>
    <row r="38" spans="1:39" s="11" customFormat="1" ht="10.5">
      <c r="A38" s="26" t="s">
        <v>200</v>
      </c>
      <c r="B38" s="127">
        <f t="shared" si="3"/>
        <v>0</v>
      </c>
      <c r="C38" s="41"/>
      <c r="D38" s="49">
        <v>1</v>
      </c>
      <c r="E38" s="93"/>
      <c r="F38" s="93"/>
      <c r="G38" s="93"/>
      <c r="H38" s="93"/>
      <c r="I38" s="93"/>
      <c r="J38" s="93"/>
      <c r="K38" s="93"/>
      <c r="L38" s="93"/>
      <c r="M38" s="36"/>
      <c r="N38" s="36"/>
      <c r="O38" s="36"/>
      <c r="P38" s="36"/>
      <c r="Q38" s="36"/>
      <c r="R38" s="36"/>
      <c r="S38" s="36"/>
      <c r="T38" s="93">
        <f t="shared" si="7"/>
        <v>0</v>
      </c>
      <c r="U38" s="57"/>
      <c r="V38" s="58">
        <f t="shared" si="8"/>
        <v>0</v>
      </c>
      <c r="W38" s="35"/>
      <c r="X38" s="45">
        <v>1</v>
      </c>
      <c r="Y38" s="45"/>
      <c r="Z38" s="45"/>
      <c r="AA38" s="45"/>
      <c r="AB38" s="45"/>
      <c r="AC38" s="45"/>
      <c r="AD38" s="45"/>
      <c r="AE38" s="45"/>
      <c r="AF38" s="155"/>
      <c r="AG38" s="155"/>
      <c r="AH38" s="155"/>
      <c r="AI38" s="155"/>
      <c r="AJ38" s="155"/>
      <c r="AK38" s="155"/>
      <c r="AL38" s="155"/>
      <c r="AM38" s="45">
        <f t="shared" si="6"/>
        <v>1</v>
      </c>
    </row>
    <row r="39" spans="1:39" s="11" customFormat="1" ht="10.5">
      <c r="A39" s="26" t="s">
        <v>215</v>
      </c>
      <c r="B39" s="127">
        <f t="shared" si="3"/>
        <v>0</v>
      </c>
      <c r="C39" s="41"/>
      <c r="D39" s="49">
        <v>0</v>
      </c>
      <c r="E39" s="93"/>
      <c r="F39" s="93"/>
      <c r="G39" s="93"/>
      <c r="H39" s="93"/>
      <c r="I39" s="93"/>
      <c r="J39" s="93">
        <v>1</v>
      </c>
      <c r="K39" s="93"/>
      <c r="L39" s="93"/>
      <c r="M39" s="36"/>
      <c r="N39" s="36"/>
      <c r="O39" s="36"/>
      <c r="P39" s="36"/>
      <c r="Q39" s="36"/>
      <c r="R39" s="36"/>
      <c r="S39" s="36"/>
      <c r="T39" s="93">
        <f>SUM(E39:S39)</f>
        <v>1</v>
      </c>
      <c r="U39" s="57"/>
      <c r="V39" s="58">
        <f>T39+U39</f>
        <v>1</v>
      </c>
      <c r="W39" s="35"/>
      <c r="X39" s="45"/>
      <c r="Y39" s="45"/>
      <c r="Z39" s="45"/>
      <c r="AA39" s="45"/>
      <c r="AB39" s="45"/>
      <c r="AC39" s="45"/>
      <c r="AD39" s="45">
        <v>1</v>
      </c>
      <c r="AE39" s="45"/>
      <c r="AF39" s="155"/>
      <c r="AG39" s="155"/>
      <c r="AH39" s="155"/>
      <c r="AI39" s="155"/>
      <c r="AJ39" s="155"/>
      <c r="AK39" s="155"/>
      <c r="AL39" s="155"/>
      <c r="AM39" s="45">
        <f t="shared" si="6"/>
        <v>1</v>
      </c>
    </row>
    <row r="40" spans="1:39" s="11" customFormat="1" ht="10.5">
      <c r="A40" s="26" t="s">
        <v>194</v>
      </c>
      <c r="B40" s="127">
        <f t="shared" si="3"/>
        <v>2</v>
      </c>
      <c r="C40" s="41"/>
      <c r="D40" s="49">
        <v>2</v>
      </c>
      <c r="E40" s="93"/>
      <c r="F40" s="93"/>
      <c r="G40" s="93"/>
      <c r="H40" s="93"/>
      <c r="I40" s="93"/>
      <c r="J40" s="93"/>
      <c r="K40" s="93"/>
      <c r="L40" s="93"/>
      <c r="M40" s="36"/>
      <c r="N40" s="36"/>
      <c r="O40" s="36"/>
      <c r="P40" s="36"/>
      <c r="Q40" s="36"/>
      <c r="R40" s="36"/>
      <c r="S40" s="36"/>
      <c r="T40" s="93">
        <f t="shared" si="4"/>
        <v>0</v>
      </c>
      <c r="U40" s="57"/>
      <c r="V40" s="58">
        <f t="shared" si="5"/>
        <v>0</v>
      </c>
      <c r="W40" s="35"/>
      <c r="X40" s="45"/>
      <c r="Y40" s="45"/>
      <c r="Z40" s="45"/>
      <c r="AA40" s="45"/>
      <c r="AB40" s="45"/>
      <c r="AC40" s="45"/>
      <c r="AD40" s="45"/>
      <c r="AE40" s="45"/>
      <c r="AF40" s="155"/>
      <c r="AG40" s="155"/>
      <c r="AH40" s="155"/>
      <c r="AI40" s="155"/>
      <c r="AJ40" s="155"/>
      <c r="AK40" s="155"/>
      <c r="AL40" s="155"/>
      <c r="AM40" s="45">
        <f t="shared" si="6"/>
        <v>0</v>
      </c>
    </row>
    <row r="41" spans="1:39" s="11" customFormat="1" ht="10.5">
      <c r="A41" s="26" t="s">
        <v>106</v>
      </c>
      <c r="B41" s="127">
        <f t="shared" si="3"/>
        <v>1</v>
      </c>
      <c r="C41" s="41"/>
      <c r="D41" s="49">
        <v>1</v>
      </c>
      <c r="E41" s="93"/>
      <c r="F41" s="93"/>
      <c r="G41" s="93"/>
      <c r="H41" s="93"/>
      <c r="I41" s="93"/>
      <c r="J41" s="93"/>
      <c r="K41" s="93"/>
      <c r="L41" s="93"/>
      <c r="M41" s="36"/>
      <c r="N41" s="36"/>
      <c r="O41" s="36"/>
      <c r="P41" s="36"/>
      <c r="Q41" s="36"/>
      <c r="R41" s="36"/>
      <c r="S41" s="36"/>
      <c r="T41" s="93">
        <f t="shared" si="4"/>
        <v>0</v>
      </c>
      <c r="U41" s="57"/>
      <c r="V41" s="58">
        <f t="shared" si="5"/>
        <v>0</v>
      </c>
      <c r="W41" s="35"/>
      <c r="X41" s="45"/>
      <c r="Y41" s="45"/>
      <c r="Z41" s="45"/>
      <c r="AA41" s="45"/>
      <c r="AB41" s="45"/>
      <c r="AC41" s="45"/>
      <c r="AD41" s="45"/>
      <c r="AE41" s="45"/>
      <c r="AF41" s="155"/>
      <c r="AG41" s="155"/>
      <c r="AH41" s="155"/>
      <c r="AI41" s="155"/>
      <c r="AJ41" s="155"/>
      <c r="AK41" s="155"/>
      <c r="AL41" s="155"/>
      <c r="AM41" s="45">
        <f t="shared" si="6"/>
        <v>0</v>
      </c>
    </row>
    <row r="42" spans="1:39" s="11" customFormat="1" ht="10.5">
      <c r="A42" s="26" t="s">
        <v>64</v>
      </c>
      <c r="B42" s="127">
        <f t="shared" si="3"/>
        <v>1</v>
      </c>
      <c r="C42" s="41"/>
      <c r="D42" s="49">
        <v>1</v>
      </c>
      <c r="E42" s="93"/>
      <c r="F42" s="93"/>
      <c r="G42" s="93"/>
      <c r="H42" s="93"/>
      <c r="I42" s="93"/>
      <c r="J42" s="93"/>
      <c r="K42" s="93"/>
      <c r="L42" s="93"/>
      <c r="M42" s="36"/>
      <c r="N42" s="36"/>
      <c r="O42" s="36"/>
      <c r="P42" s="36"/>
      <c r="Q42" s="36"/>
      <c r="R42" s="36"/>
      <c r="S42" s="36"/>
      <c r="T42" s="93">
        <f t="shared" si="4"/>
        <v>0</v>
      </c>
      <c r="U42" s="57"/>
      <c r="V42" s="58">
        <f t="shared" si="5"/>
        <v>0</v>
      </c>
      <c r="W42" s="35"/>
      <c r="X42" s="45"/>
      <c r="Y42" s="45"/>
      <c r="Z42" s="45"/>
      <c r="AA42" s="45"/>
      <c r="AB42" s="45"/>
      <c r="AC42" s="45"/>
      <c r="AD42" s="45"/>
      <c r="AE42" s="45"/>
      <c r="AF42" s="155"/>
      <c r="AG42" s="155"/>
      <c r="AH42" s="155"/>
      <c r="AI42" s="155"/>
      <c r="AJ42" s="155"/>
      <c r="AK42" s="155"/>
      <c r="AL42" s="155"/>
      <c r="AM42" s="45">
        <f t="shared" si="6"/>
        <v>0</v>
      </c>
    </row>
    <row r="43" spans="1:39" s="11" customFormat="1" ht="10.5">
      <c r="A43" s="26" t="s">
        <v>96</v>
      </c>
      <c r="B43" s="127">
        <f t="shared" si="3"/>
        <v>0</v>
      </c>
      <c r="C43" s="41"/>
      <c r="D43" s="49">
        <v>1</v>
      </c>
      <c r="E43" s="93"/>
      <c r="F43" s="93"/>
      <c r="G43" s="93"/>
      <c r="H43" s="93"/>
      <c r="I43" s="93"/>
      <c r="J43" s="93"/>
      <c r="K43" s="93"/>
      <c r="L43" s="93"/>
      <c r="M43" s="36"/>
      <c r="N43" s="36"/>
      <c r="O43" s="36"/>
      <c r="P43" s="36"/>
      <c r="Q43" s="36"/>
      <c r="R43" s="36"/>
      <c r="S43" s="36"/>
      <c r="T43" s="93">
        <f>SUM(E43:S43)</f>
        <v>0</v>
      </c>
      <c r="U43" s="57"/>
      <c r="V43" s="58">
        <f>T43+U43</f>
        <v>0</v>
      </c>
      <c r="W43" s="35"/>
      <c r="X43" s="45"/>
      <c r="Y43" s="45"/>
      <c r="Z43" s="45">
        <v>1</v>
      </c>
      <c r="AA43" s="45"/>
      <c r="AB43" s="45"/>
      <c r="AC43" s="45"/>
      <c r="AD43" s="45"/>
      <c r="AE43" s="45"/>
      <c r="AF43" s="155"/>
      <c r="AG43" s="155"/>
      <c r="AH43" s="155"/>
      <c r="AI43" s="155"/>
      <c r="AJ43" s="155"/>
      <c r="AK43" s="155"/>
      <c r="AL43" s="155"/>
      <c r="AM43" s="45">
        <f t="shared" si="6"/>
        <v>1</v>
      </c>
    </row>
    <row r="44" spans="1:45" s="9" customFormat="1" ht="10.5">
      <c r="A44" s="26" t="s">
        <v>245</v>
      </c>
      <c r="B44" s="127">
        <f t="shared" si="3"/>
        <v>0</v>
      </c>
      <c r="C44" s="41"/>
      <c r="D44" s="49">
        <v>0</v>
      </c>
      <c r="E44" s="93"/>
      <c r="F44" s="93"/>
      <c r="G44" s="93"/>
      <c r="H44" s="93"/>
      <c r="I44" s="93"/>
      <c r="J44" s="93"/>
      <c r="K44" s="93"/>
      <c r="L44" s="93"/>
      <c r="M44" s="36"/>
      <c r="N44" s="36"/>
      <c r="O44" s="36"/>
      <c r="P44" s="36"/>
      <c r="Q44" s="36"/>
      <c r="R44" s="36"/>
      <c r="S44" s="36"/>
      <c r="T44" s="93">
        <f t="shared" si="4"/>
        <v>0</v>
      </c>
      <c r="U44" s="57"/>
      <c r="V44" s="58">
        <f t="shared" si="5"/>
        <v>0</v>
      </c>
      <c r="W44" s="35"/>
      <c r="X44" s="45"/>
      <c r="Y44" s="45"/>
      <c r="Z44" s="45"/>
      <c r="AA44" s="45"/>
      <c r="AB44" s="45"/>
      <c r="AC44" s="45"/>
      <c r="AD44" s="45"/>
      <c r="AE44" s="45"/>
      <c r="AF44" s="155"/>
      <c r="AG44" s="155"/>
      <c r="AH44" s="155"/>
      <c r="AI44" s="155"/>
      <c r="AJ44" s="155"/>
      <c r="AK44" s="155"/>
      <c r="AL44" s="155"/>
      <c r="AM44" s="45">
        <f t="shared" si="6"/>
        <v>0</v>
      </c>
      <c r="AN44" s="11"/>
      <c r="AO44" s="11"/>
      <c r="AP44" s="11"/>
      <c r="AQ44" s="11"/>
      <c r="AR44" s="11"/>
      <c r="AS44" s="11"/>
    </row>
    <row r="45" spans="1:45" s="11" customFormat="1" ht="10.5">
      <c r="A45" s="26" t="s">
        <v>175</v>
      </c>
      <c r="B45" s="127">
        <f t="shared" si="3"/>
        <v>1</v>
      </c>
      <c r="C45" s="41"/>
      <c r="D45" s="49">
        <v>1</v>
      </c>
      <c r="E45" s="93"/>
      <c r="F45" s="93"/>
      <c r="G45" s="93"/>
      <c r="H45" s="93"/>
      <c r="I45" s="93"/>
      <c r="J45" s="93"/>
      <c r="K45" s="93"/>
      <c r="L45" s="93"/>
      <c r="M45" s="36"/>
      <c r="N45" s="36"/>
      <c r="O45" s="36"/>
      <c r="P45" s="36"/>
      <c r="Q45" s="36"/>
      <c r="R45" s="36"/>
      <c r="S45" s="36"/>
      <c r="T45" s="93">
        <f t="shared" si="4"/>
        <v>0</v>
      </c>
      <c r="U45" s="57"/>
      <c r="V45" s="58">
        <f t="shared" si="5"/>
        <v>0</v>
      </c>
      <c r="W45" s="36"/>
      <c r="X45" s="45"/>
      <c r="Y45" s="45"/>
      <c r="Z45" s="45"/>
      <c r="AA45" s="45"/>
      <c r="AB45" s="45"/>
      <c r="AC45" s="45"/>
      <c r="AD45" s="45"/>
      <c r="AE45" s="45"/>
      <c r="AF45" s="155"/>
      <c r="AG45" s="155"/>
      <c r="AH45" s="155"/>
      <c r="AI45" s="155"/>
      <c r="AJ45" s="155"/>
      <c r="AK45" s="155"/>
      <c r="AL45" s="155"/>
      <c r="AM45" s="45">
        <f t="shared" si="6"/>
        <v>0</v>
      </c>
      <c r="AN45" s="9"/>
      <c r="AO45" s="9"/>
      <c r="AP45" s="9"/>
      <c r="AQ45" s="9"/>
      <c r="AR45" s="9"/>
      <c r="AS45" s="9"/>
    </row>
    <row r="46" spans="1:39" s="11" customFormat="1" ht="10.5">
      <c r="A46" s="26" t="s">
        <v>51</v>
      </c>
      <c r="B46" s="127">
        <f t="shared" si="3"/>
        <v>1</v>
      </c>
      <c r="C46" s="41"/>
      <c r="D46" s="49">
        <v>1</v>
      </c>
      <c r="E46" s="93"/>
      <c r="F46" s="93"/>
      <c r="G46" s="93"/>
      <c r="H46" s="93"/>
      <c r="I46" s="93"/>
      <c r="J46" s="93"/>
      <c r="K46" s="93"/>
      <c r="L46" s="93"/>
      <c r="M46" s="36"/>
      <c r="N46" s="36"/>
      <c r="O46" s="36"/>
      <c r="P46" s="36"/>
      <c r="Q46" s="36"/>
      <c r="R46" s="36"/>
      <c r="S46" s="36"/>
      <c r="T46" s="93">
        <f t="shared" si="4"/>
        <v>0</v>
      </c>
      <c r="U46" s="57"/>
      <c r="V46" s="58">
        <f t="shared" si="5"/>
        <v>0</v>
      </c>
      <c r="W46" s="35"/>
      <c r="X46" s="45"/>
      <c r="Y46" s="45"/>
      <c r="Z46" s="45"/>
      <c r="AA46" s="45"/>
      <c r="AB46" s="45"/>
      <c r="AC46" s="45"/>
      <c r="AD46" s="45"/>
      <c r="AE46" s="45"/>
      <c r="AF46" s="155"/>
      <c r="AG46" s="155"/>
      <c r="AH46" s="155"/>
      <c r="AI46" s="155"/>
      <c r="AJ46" s="155"/>
      <c r="AK46" s="155"/>
      <c r="AL46" s="155"/>
      <c r="AM46" s="45">
        <f t="shared" si="6"/>
        <v>0</v>
      </c>
    </row>
    <row r="47" spans="1:39" s="11" customFormat="1" ht="10.5">
      <c r="A47" s="26" t="s">
        <v>166</v>
      </c>
      <c r="B47" s="127">
        <f t="shared" si="3"/>
        <v>0</v>
      </c>
      <c r="C47" s="41"/>
      <c r="D47" s="49">
        <v>0</v>
      </c>
      <c r="E47" s="93"/>
      <c r="F47" s="93"/>
      <c r="G47" s="93"/>
      <c r="H47" s="93"/>
      <c r="I47" s="93"/>
      <c r="J47" s="93"/>
      <c r="K47" s="93"/>
      <c r="L47" s="93"/>
      <c r="M47" s="36"/>
      <c r="N47" s="36"/>
      <c r="O47" s="36"/>
      <c r="P47" s="36"/>
      <c r="Q47" s="36"/>
      <c r="R47" s="36"/>
      <c r="S47" s="36"/>
      <c r="T47" s="93">
        <f>SUM(E47:S47)</f>
        <v>0</v>
      </c>
      <c r="U47" s="57"/>
      <c r="V47" s="58">
        <f>T47+U47</f>
        <v>0</v>
      </c>
      <c r="W47" s="35"/>
      <c r="X47" s="45"/>
      <c r="Y47" s="45"/>
      <c r="Z47" s="45"/>
      <c r="AA47" s="45"/>
      <c r="AB47" s="45"/>
      <c r="AC47" s="45"/>
      <c r="AD47" s="45"/>
      <c r="AE47" s="45"/>
      <c r="AF47" s="155"/>
      <c r="AG47" s="155"/>
      <c r="AH47" s="155"/>
      <c r="AI47" s="155"/>
      <c r="AJ47" s="155"/>
      <c r="AK47" s="155"/>
      <c r="AL47" s="155"/>
      <c r="AM47" s="45">
        <f t="shared" si="6"/>
        <v>0</v>
      </c>
    </row>
    <row r="48" spans="1:39" s="11" customFormat="1" ht="10.5">
      <c r="A48" s="26" t="s">
        <v>236</v>
      </c>
      <c r="B48" s="127">
        <f t="shared" si="3"/>
        <v>0</v>
      </c>
      <c r="C48" s="41"/>
      <c r="D48" s="49">
        <v>0</v>
      </c>
      <c r="E48" s="93"/>
      <c r="F48" s="93"/>
      <c r="G48" s="93"/>
      <c r="H48" s="93"/>
      <c r="I48" s="93"/>
      <c r="J48" s="93"/>
      <c r="K48" s="93"/>
      <c r="L48" s="93"/>
      <c r="M48" s="36"/>
      <c r="N48" s="36"/>
      <c r="O48" s="36"/>
      <c r="P48" s="36"/>
      <c r="Q48" s="36"/>
      <c r="R48" s="36"/>
      <c r="S48" s="36"/>
      <c r="T48" s="93">
        <f>SUM(E48:S48)</f>
        <v>0</v>
      </c>
      <c r="U48" s="57"/>
      <c r="V48" s="58">
        <f>T48+U48</f>
        <v>0</v>
      </c>
      <c r="W48" s="35"/>
      <c r="X48" s="45"/>
      <c r="Y48" s="45"/>
      <c r="Z48" s="45"/>
      <c r="AA48" s="45"/>
      <c r="AB48" s="45"/>
      <c r="AC48" s="45"/>
      <c r="AD48" s="45"/>
      <c r="AE48" s="45"/>
      <c r="AF48" s="155"/>
      <c r="AG48" s="155"/>
      <c r="AH48" s="155"/>
      <c r="AI48" s="155"/>
      <c r="AJ48" s="155"/>
      <c r="AK48" s="155"/>
      <c r="AL48" s="155"/>
      <c r="AM48" s="45">
        <f t="shared" si="6"/>
        <v>0</v>
      </c>
    </row>
    <row r="49" spans="1:45" s="9" customFormat="1" ht="10.5">
      <c r="A49" s="27" t="s">
        <v>153</v>
      </c>
      <c r="B49" s="127">
        <f t="shared" si="3"/>
        <v>1</v>
      </c>
      <c r="C49" s="41"/>
      <c r="D49" s="49">
        <v>1</v>
      </c>
      <c r="E49" s="93"/>
      <c r="F49" s="93"/>
      <c r="G49" s="93"/>
      <c r="H49" s="93"/>
      <c r="I49" s="93"/>
      <c r="J49" s="93"/>
      <c r="K49" s="93"/>
      <c r="L49" s="93"/>
      <c r="M49" s="36"/>
      <c r="N49" s="36"/>
      <c r="O49" s="36"/>
      <c r="P49" s="36"/>
      <c r="Q49" s="36"/>
      <c r="R49" s="36"/>
      <c r="S49" s="36"/>
      <c r="T49" s="93">
        <f t="shared" si="4"/>
        <v>0</v>
      </c>
      <c r="U49" s="57"/>
      <c r="V49" s="58">
        <f t="shared" si="5"/>
        <v>0</v>
      </c>
      <c r="W49" s="35"/>
      <c r="X49" s="45"/>
      <c r="Y49" s="45"/>
      <c r="Z49" s="45"/>
      <c r="AA49" s="45"/>
      <c r="AB49" s="45"/>
      <c r="AC49" s="45"/>
      <c r="AD49" s="45"/>
      <c r="AE49" s="45"/>
      <c r="AF49" s="155"/>
      <c r="AG49" s="155"/>
      <c r="AH49" s="155"/>
      <c r="AI49" s="155"/>
      <c r="AJ49" s="155"/>
      <c r="AK49" s="155"/>
      <c r="AL49" s="155"/>
      <c r="AM49" s="45">
        <f t="shared" si="6"/>
        <v>0</v>
      </c>
      <c r="AN49" s="11"/>
      <c r="AO49" s="11"/>
      <c r="AP49" s="11"/>
      <c r="AQ49" s="11"/>
      <c r="AR49" s="11"/>
      <c r="AS49" s="11"/>
    </row>
    <row r="50" spans="1:45" s="9" customFormat="1" ht="10.5">
      <c r="A50" s="27" t="s">
        <v>189</v>
      </c>
      <c r="B50" s="127">
        <f t="shared" si="3"/>
        <v>0</v>
      </c>
      <c r="C50" s="41"/>
      <c r="D50" s="49">
        <v>0</v>
      </c>
      <c r="E50" s="93"/>
      <c r="F50" s="93"/>
      <c r="G50" s="93"/>
      <c r="H50" s="93"/>
      <c r="I50" s="93"/>
      <c r="J50" s="93"/>
      <c r="K50" s="93"/>
      <c r="L50" s="93"/>
      <c r="M50" s="36"/>
      <c r="N50" s="36"/>
      <c r="O50" s="36"/>
      <c r="P50" s="36"/>
      <c r="Q50" s="36"/>
      <c r="R50" s="36"/>
      <c r="S50" s="36"/>
      <c r="T50" s="93">
        <f>SUM(E50:S50)</f>
        <v>0</v>
      </c>
      <c r="U50" s="57"/>
      <c r="V50" s="58">
        <f>T50+U50</f>
        <v>0</v>
      </c>
      <c r="W50" s="35"/>
      <c r="X50" s="45"/>
      <c r="Y50" s="45"/>
      <c r="Z50" s="45"/>
      <c r="AA50" s="45"/>
      <c r="AB50" s="45"/>
      <c r="AC50" s="45"/>
      <c r="AD50" s="45"/>
      <c r="AE50" s="45"/>
      <c r="AF50" s="155"/>
      <c r="AG50" s="155"/>
      <c r="AH50" s="155"/>
      <c r="AI50" s="155"/>
      <c r="AJ50" s="155"/>
      <c r="AK50" s="155"/>
      <c r="AL50" s="155"/>
      <c r="AM50" s="45">
        <f t="shared" si="6"/>
        <v>0</v>
      </c>
      <c r="AN50" s="11"/>
      <c r="AO50" s="11"/>
      <c r="AP50" s="11"/>
      <c r="AQ50" s="11"/>
      <c r="AR50" s="11"/>
      <c r="AS50" s="11"/>
    </row>
    <row r="51" spans="1:45" s="9" customFormat="1" ht="10.5">
      <c r="A51" s="27" t="s">
        <v>204</v>
      </c>
      <c r="B51" s="127">
        <f t="shared" si="3"/>
        <v>1</v>
      </c>
      <c r="C51" s="41"/>
      <c r="D51" s="49">
        <v>0</v>
      </c>
      <c r="E51" s="93"/>
      <c r="F51" s="93"/>
      <c r="G51" s="93"/>
      <c r="H51" s="93"/>
      <c r="I51" s="93"/>
      <c r="J51" s="93"/>
      <c r="K51" s="93">
        <v>1</v>
      </c>
      <c r="L51" s="93"/>
      <c r="M51" s="36"/>
      <c r="N51" s="36"/>
      <c r="O51" s="36"/>
      <c r="P51" s="36"/>
      <c r="Q51" s="36"/>
      <c r="R51" s="36"/>
      <c r="S51" s="36"/>
      <c r="T51" s="93">
        <f>SUM(E51:S51)</f>
        <v>1</v>
      </c>
      <c r="U51" s="57"/>
      <c r="V51" s="58">
        <f>T51+U51</f>
        <v>1</v>
      </c>
      <c r="W51" s="35"/>
      <c r="X51" s="45"/>
      <c r="Y51" s="45"/>
      <c r="Z51" s="45"/>
      <c r="AA51" s="45"/>
      <c r="AB51" s="45"/>
      <c r="AC51" s="45"/>
      <c r="AD51" s="45"/>
      <c r="AE51" s="45"/>
      <c r="AF51" s="155"/>
      <c r="AG51" s="155"/>
      <c r="AH51" s="155"/>
      <c r="AI51" s="155"/>
      <c r="AJ51" s="155"/>
      <c r="AK51" s="155"/>
      <c r="AL51" s="155"/>
      <c r="AM51" s="45">
        <f t="shared" si="6"/>
        <v>0</v>
      </c>
      <c r="AN51" s="11"/>
      <c r="AO51" s="11"/>
      <c r="AP51" s="11"/>
      <c r="AQ51" s="11"/>
      <c r="AR51" s="11"/>
      <c r="AS51" s="11"/>
    </row>
    <row r="52" spans="1:45" s="9" customFormat="1" ht="10.5">
      <c r="A52" s="27" t="s">
        <v>127</v>
      </c>
      <c r="B52" s="127">
        <f t="shared" si="3"/>
        <v>0</v>
      </c>
      <c r="C52" s="41"/>
      <c r="D52" s="49">
        <v>0</v>
      </c>
      <c r="E52" s="93"/>
      <c r="F52" s="93"/>
      <c r="G52" s="93"/>
      <c r="H52" s="93"/>
      <c r="I52" s="93"/>
      <c r="J52" s="93"/>
      <c r="K52" s="93"/>
      <c r="L52" s="93"/>
      <c r="M52" s="36"/>
      <c r="N52" s="36"/>
      <c r="O52" s="36"/>
      <c r="P52" s="36"/>
      <c r="Q52" s="36"/>
      <c r="R52" s="36"/>
      <c r="S52" s="36"/>
      <c r="T52" s="93">
        <f>SUM(E52:S52)</f>
        <v>0</v>
      </c>
      <c r="U52" s="57"/>
      <c r="V52" s="58">
        <f>T52+U52</f>
        <v>0</v>
      </c>
      <c r="W52" s="35"/>
      <c r="X52" s="45"/>
      <c r="Y52" s="45"/>
      <c r="Z52" s="45"/>
      <c r="AA52" s="45"/>
      <c r="AB52" s="45"/>
      <c r="AC52" s="45"/>
      <c r="AD52" s="45"/>
      <c r="AE52" s="45"/>
      <c r="AF52" s="155"/>
      <c r="AG52" s="155"/>
      <c r="AH52" s="155"/>
      <c r="AI52" s="155"/>
      <c r="AJ52" s="155"/>
      <c r="AK52" s="155"/>
      <c r="AL52" s="155"/>
      <c r="AM52" s="45">
        <f t="shared" si="6"/>
        <v>0</v>
      </c>
      <c r="AN52" s="11"/>
      <c r="AO52" s="11"/>
      <c r="AP52" s="11"/>
      <c r="AQ52" s="11"/>
      <c r="AR52" s="11"/>
      <c r="AS52" s="11"/>
    </row>
    <row r="53" spans="1:45" s="9" customFormat="1" ht="10.5">
      <c r="A53" s="27" t="s">
        <v>169</v>
      </c>
      <c r="B53" s="127">
        <f t="shared" si="3"/>
        <v>0</v>
      </c>
      <c r="C53" s="41"/>
      <c r="D53" s="49">
        <v>0</v>
      </c>
      <c r="E53" s="93"/>
      <c r="F53" s="93"/>
      <c r="G53" s="93"/>
      <c r="H53" s="93"/>
      <c r="I53" s="93"/>
      <c r="J53" s="93"/>
      <c r="K53" s="93"/>
      <c r="L53" s="93"/>
      <c r="M53" s="36"/>
      <c r="N53" s="36"/>
      <c r="O53" s="36"/>
      <c r="P53" s="36"/>
      <c r="Q53" s="36"/>
      <c r="R53" s="36"/>
      <c r="S53" s="36"/>
      <c r="T53" s="93">
        <f>SUM(E53:S53)</f>
        <v>0</v>
      </c>
      <c r="U53" s="57"/>
      <c r="V53" s="58">
        <f>T53+U53</f>
        <v>0</v>
      </c>
      <c r="W53" s="35"/>
      <c r="X53" s="45"/>
      <c r="Y53" s="45"/>
      <c r="Z53" s="45"/>
      <c r="AA53" s="45"/>
      <c r="AB53" s="45"/>
      <c r="AC53" s="45"/>
      <c r="AD53" s="45"/>
      <c r="AE53" s="45"/>
      <c r="AF53" s="155"/>
      <c r="AG53" s="155"/>
      <c r="AH53" s="155"/>
      <c r="AI53" s="155"/>
      <c r="AJ53" s="155"/>
      <c r="AK53" s="155"/>
      <c r="AL53" s="155"/>
      <c r="AM53" s="45">
        <f t="shared" si="6"/>
        <v>0</v>
      </c>
      <c r="AN53" s="11"/>
      <c r="AO53" s="11"/>
      <c r="AP53" s="11"/>
      <c r="AQ53" s="11"/>
      <c r="AR53" s="11"/>
      <c r="AS53" s="11"/>
    </row>
    <row r="54" spans="1:45" s="9" customFormat="1" ht="10.5">
      <c r="A54" s="27" t="s">
        <v>201</v>
      </c>
      <c r="B54" s="127">
        <f t="shared" si="3"/>
        <v>0</v>
      </c>
      <c r="C54" s="41"/>
      <c r="D54" s="49">
        <v>0</v>
      </c>
      <c r="E54" s="93"/>
      <c r="F54" s="93"/>
      <c r="G54" s="93"/>
      <c r="H54" s="93"/>
      <c r="I54" s="93"/>
      <c r="J54" s="93"/>
      <c r="K54" s="93"/>
      <c r="L54" s="93"/>
      <c r="M54" s="36"/>
      <c r="N54" s="36"/>
      <c r="O54" s="36"/>
      <c r="P54" s="36"/>
      <c r="Q54" s="36"/>
      <c r="R54" s="36"/>
      <c r="S54" s="36"/>
      <c r="T54" s="93">
        <f t="shared" si="4"/>
        <v>0</v>
      </c>
      <c r="U54" s="57"/>
      <c r="V54" s="58">
        <f t="shared" si="5"/>
        <v>0</v>
      </c>
      <c r="W54" s="35"/>
      <c r="X54" s="45"/>
      <c r="Y54" s="45"/>
      <c r="Z54" s="45"/>
      <c r="AA54" s="45"/>
      <c r="AB54" s="45"/>
      <c r="AC54" s="45"/>
      <c r="AD54" s="45"/>
      <c r="AE54" s="45"/>
      <c r="AF54" s="155"/>
      <c r="AG54" s="155"/>
      <c r="AH54" s="155"/>
      <c r="AI54" s="155"/>
      <c r="AJ54" s="155"/>
      <c r="AK54" s="155"/>
      <c r="AL54" s="155"/>
      <c r="AM54" s="45">
        <f t="shared" si="6"/>
        <v>0</v>
      </c>
      <c r="AN54" s="11"/>
      <c r="AO54" s="11"/>
      <c r="AP54" s="11"/>
      <c r="AQ54" s="11"/>
      <c r="AR54" s="11"/>
      <c r="AS54" s="11"/>
    </row>
    <row r="55" spans="1:45" s="9" customFormat="1" ht="10.5">
      <c r="A55" s="27" t="s">
        <v>237</v>
      </c>
      <c r="B55" s="127">
        <f t="shared" si="3"/>
        <v>1</v>
      </c>
      <c r="C55" s="41"/>
      <c r="D55" s="49">
        <v>0</v>
      </c>
      <c r="E55" s="93"/>
      <c r="F55" s="93"/>
      <c r="G55" s="93"/>
      <c r="H55" s="93"/>
      <c r="I55" s="93"/>
      <c r="J55" s="93">
        <v>1</v>
      </c>
      <c r="K55" s="93"/>
      <c r="L55" s="93"/>
      <c r="M55" s="36"/>
      <c r="N55" s="36"/>
      <c r="O55" s="36"/>
      <c r="P55" s="36"/>
      <c r="Q55" s="36"/>
      <c r="R55" s="36"/>
      <c r="S55" s="36"/>
      <c r="T55" s="93">
        <f>SUM(E55:S55)</f>
        <v>1</v>
      </c>
      <c r="U55" s="57"/>
      <c r="V55" s="58">
        <f>T55+U55</f>
        <v>1</v>
      </c>
      <c r="W55" s="35"/>
      <c r="X55" s="45"/>
      <c r="Y55" s="45"/>
      <c r="Z55" s="45"/>
      <c r="AA55" s="45"/>
      <c r="AB55" s="45"/>
      <c r="AC55" s="45"/>
      <c r="AD55" s="45"/>
      <c r="AE55" s="45"/>
      <c r="AF55" s="155"/>
      <c r="AG55" s="155"/>
      <c r="AH55" s="155"/>
      <c r="AI55" s="155"/>
      <c r="AJ55" s="155"/>
      <c r="AK55" s="155"/>
      <c r="AL55" s="155"/>
      <c r="AM55" s="45">
        <f t="shared" si="6"/>
        <v>0</v>
      </c>
      <c r="AN55" s="11"/>
      <c r="AO55" s="11"/>
      <c r="AP55" s="11"/>
      <c r="AQ55" s="11"/>
      <c r="AR55" s="11"/>
      <c r="AS55" s="11"/>
    </row>
    <row r="56" spans="1:39" s="11" customFormat="1" ht="10.5">
      <c r="A56" s="26" t="s">
        <v>40</v>
      </c>
      <c r="B56" s="127">
        <f t="shared" si="3"/>
        <v>1</v>
      </c>
      <c r="C56" s="41"/>
      <c r="D56" s="49">
        <v>1</v>
      </c>
      <c r="E56" s="93"/>
      <c r="F56" s="93"/>
      <c r="G56" s="93"/>
      <c r="H56" s="93"/>
      <c r="I56" s="93"/>
      <c r="J56" s="93"/>
      <c r="K56" s="93"/>
      <c r="L56" s="93"/>
      <c r="M56" s="36"/>
      <c r="N56" s="36"/>
      <c r="O56" s="36"/>
      <c r="P56" s="36"/>
      <c r="Q56" s="36"/>
      <c r="R56" s="36"/>
      <c r="S56" s="36"/>
      <c r="T56" s="93">
        <f t="shared" si="4"/>
        <v>0</v>
      </c>
      <c r="U56" s="57"/>
      <c r="V56" s="58">
        <f t="shared" si="5"/>
        <v>0</v>
      </c>
      <c r="W56" s="35"/>
      <c r="X56" s="45"/>
      <c r="Y56" s="45"/>
      <c r="Z56" s="45"/>
      <c r="AA56" s="45"/>
      <c r="AB56" s="45"/>
      <c r="AC56" s="45"/>
      <c r="AD56" s="45"/>
      <c r="AE56" s="45"/>
      <c r="AF56" s="155"/>
      <c r="AG56" s="155"/>
      <c r="AH56" s="155"/>
      <c r="AI56" s="155"/>
      <c r="AJ56" s="155"/>
      <c r="AK56" s="155"/>
      <c r="AL56" s="155"/>
      <c r="AM56" s="45">
        <f t="shared" si="6"/>
        <v>0</v>
      </c>
    </row>
    <row r="57" spans="1:39" s="11" customFormat="1" ht="10.5">
      <c r="A57" s="26" t="s">
        <v>233</v>
      </c>
      <c r="B57" s="127">
        <f t="shared" si="3"/>
        <v>0</v>
      </c>
      <c r="C57" s="41"/>
      <c r="D57" s="49">
        <v>0</v>
      </c>
      <c r="E57" s="93"/>
      <c r="F57" s="93"/>
      <c r="G57" s="93"/>
      <c r="H57" s="93"/>
      <c r="I57" s="93"/>
      <c r="J57" s="93"/>
      <c r="K57" s="93">
        <v>1</v>
      </c>
      <c r="L57" s="93"/>
      <c r="M57" s="36"/>
      <c r="N57" s="36"/>
      <c r="O57" s="36"/>
      <c r="P57" s="36"/>
      <c r="Q57" s="36"/>
      <c r="R57" s="36"/>
      <c r="S57" s="36"/>
      <c r="T57" s="93">
        <f>SUM(E57:S57)</f>
        <v>1</v>
      </c>
      <c r="U57" s="57"/>
      <c r="V57" s="58">
        <f>T57+U57</f>
        <v>1</v>
      </c>
      <c r="W57" s="35"/>
      <c r="X57" s="45"/>
      <c r="Y57" s="45"/>
      <c r="Z57" s="45"/>
      <c r="AA57" s="45"/>
      <c r="AB57" s="45"/>
      <c r="AC57" s="45"/>
      <c r="AD57" s="45"/>
      <c r="AE57" s="45">
        <v>1</v>
      </c>
      <c r="AF57" s="155"/>
      <c r="AG57" s="155"/>
      <c r="AH57" s="155"/>
      <c r="AI57" s="155"/>
      <c r="AJ57" s="155"/>
      <c r="AK57" s="155"/>
      <c r="AL57" s="155"/>
      <c r="AM57" s="45">
        <f t="shared" si="6"/>
        <v>1</v>
      </c>
    </row>
    <row r="58" spans="1:39" s="11" customFormat="1" ht="10.5">
      <c r="A58" s="26" t="s">
        <v>30</v>
      </c>
      <c r="B58" s="127">
        <f t="shared" si="3"/>
        <v>0</v>
      </c>
      <c r="C58" s="41"/>
      <c r="D58" s="49">
        <v>0</v>
      </c>
      <c r="E58" s="93"/>
      <c r="F58" s="93"/>
      <c r="G58" s="93"/>
      <c r="H58" s="93"/>
      <c r="I58" s="93"/>
      <c r="J58" s="93"/>
      <c r="K58" s="93">
        <v>2</v>
      </c>
      <c r="L58" s="93">
        <v>3</v>
      </c>
      <c r="M58" s="36"/>
      <c r="N58" s="36"/>
      <c r="O58" s="36"/>
      <c r="P58" s="36"/>
      <c r="Q58" s="36"/>
      <c r="R58" s="36"/>
      <c r="S58" s="36"/>
      <c r="T58" s="93">
        <f>SUM(E58:S58)</f>
        <v>5</v>
      </c>
      <c r="U58" s="57"/>
      <c r="V58" s="58">
        <f>T58+U58</f>
        <v>5</v>
      </c>
      <c r="W58" s="35"/>
      <c r="X58" s="45"/>
      <c r="Y58" s="45"/>
      <c r="Z58" s="45"/>
      <c r="AA58" s="45"/>
      <c r="AB58" s="45"/>
      <c r="AC58" s="45"/>
      <c r="AD58" s="45">
        <v>2</v>
      </c>
      <c r="AE58" s="45">
        <v>3</v>
      </c>
      <c r="AF58" s="155"/>
      <c r="AG58" s="155"/>
      <c r="AH58" s="155"/>
      <c r="AI58" s="155"/>
      <c r="AJ58" s="155"/>
      <c r="AK58" s="155"/>
      <c r="AL58" s="155"/>
      <c r="AM58" s="45">
        <f t="shared" si="6"/>
        <v>5</v>
      </c>
    </row>
    <row r="59" spans="1:39" s="11" customFormat="1" ht="10.5">
      <c r="A59" s="26" t="s">
        <v>202</v>
      </c>
      <c r="B59" s="127">
        <f t="shared" si="3"/>
        <v>0</v>
      </c>
      <c r="C59" s="41"/>
      <c r="D59" s="49">
        <v>2</v>
      </c>
      <c r="E59" s="93"/>
      <c r="F59" s="93"/>
      <c r="G59" s="93"/>
      <c r="H59" s="93"/>
      <c r="I59" s="93"/>
      <c r="J59" s="93"/>
      <c r="K59" s="93"/>
      <c r="L59" s="93">
        <v>2</v>
      </c>
      <c r="M59" s="36"/>
      <c r="N59" s="36"/>
      <c r="O59" s="36"/>
      <c r="P59" s="36"/>
      <c r="Q59" s="36"/>
      <c r="R59" s="36"/>
      <c r="S59" s="36"/>
      <c r="T59" s="93">
        <f>SUM(E59:S59)</f>
        <v>2</v>
      </c>
      <c r="U59" s="57"/>
      <c r="V59" s="58">
        <f>T59+U59</f>
        <v>2</v>
      </c>
      <c r="W59" s="35"/>
      <c r="X59" s="45">
        <v>2</v>
      </c>
      <c r="Y59" s="45"/>
      <c r="Z59" s="45"/>
      <c r="AA59" s="45"/>
      <c r="AB59" s="45"/>
      <c r="AC59" s="45"/>
      <c r="AD59" s="45"/>
      <c r="AE59" s="45">
        <v>2</v>
      </c>
      <c r="AF59" s="155"/>
      <c r="AG59" s="155"/>
      <c r="AH59" s="155"/>
      <c r="AI59" s="155"/>
      <c r="AJ59" s="155"/>
      <c r="AK59" s="155"/>
      <c r="AL59" s="155"/>
      <c r="AM59" s="45">
        <f t="shared" si="6"/>
        <v>4</v>
      </c>
    </row>
    <row r="60" spans="1:45" s="9" customFormat="1" ht="10.5">
      <c r="A60" s="27" t="s">
        <v>232</v>
      </c>
      <c r="B60" s="127">
        <f t="shared" si="3"/>
        <v>1</v>
      </c>
      <c r="C60" s="41"/>
      <c r="D60" s="49">
        <v>1</v>
      </c>
      <c r="E60" s="93"/>
      <c r="F60" s="93"/>
      <c r="G60" s="93"/>
      <c r="H60" s="93"/>
      <c r="I60" s="93"/>
      <c r="J60" s="93"/>
      <c r="K60" s="93"/>
      <c r="L60" s="93"/>
      <c r="M60" s="36"/>
      <c r="N60" s="36"/>
      <c r="O60" s="36"/>
      <c r="P60" s="36"/>
      <c r="Q60" s="36"/>
      <c r="R60" s="36"/>
      <c r="S60" s="36"/>
      <c r="T60" s="93">
        <f t="shared" si="4"/>
        <v>0</v>
      </c>
      <c r="U60" s="57"/>
      <c r="V60" s="58">
        <f t="shared" si="5"/>
        <v>0</v>
      </c>
      <c r="W60" s="35"/>
      <c r="X60" s="45"/>
      <c r="Y60" s="45"/>
      <c r="Z60" s="45"/>
      <c r="AA60" s="45"/>
      <c r="AB60" s="45"/>
      <c r="AC60" s="45"/>
      <c r="AD60" s="45"/>
      <c r="AE60" s="45"/>
      <c r="AF60" s="155"/>
      <c r="AG60" s="155"/>
      <c r="AH60" s="155"/>
      <c r="AI60" s="155"/>
      <c r="AJ60" s="155"/>
      <c r="AK60" s="155"/>
      <c r="AL60" s="155"/>
      <c r="AM60" s="45">
        <f t="shared" si="6"/>
        <v>0</v>
      </c>
      <c r="AN60" s="11"/>
      <c r="AO60" s="11"/>
      <c r="AP60" s="11"/>
      <c r="AQ60" s="11"/>
      <c r="AR60" s="11"/>
      <c r="AS60" s="11"/>
    </row>
    <row r="61" spans="1:45" s="9" customFormat="1" ht="10.5">
      <c r="A61" s="27" t="s">
        <v>34</v>
      </c>
      <c r="B61" s="127">
        <f t="shared" si="3"/>
        <v>0</v>
      </c>
      <c r="C61" s="41"/>
      <c r="D61" s="49">
        <v>0</v>
      </c>
      <c r="E61" s="93"/>
      <c r="F61" s="93">
        <v>1</v>
      </c>
      <c r="G61" s="93"/>
      <c r="H61" s="93"/>
      <c r="I61" s="93"/>
      <c r="J61" s="93"/>
      <c r="K61" s="93"/>
      <c r="L61" s="93"/>
      <c r="M61" s="36"/>
      <c r="N61" s="36"/>
      <c r="O61" s="36"/>
      <c r="P61" s="36"/>
      <c r="Q61" s="36"/>
      <c r="R61" s="36"/>
      <c r="S61" s="36"/>
      <c r="T61" s="93">
        <f>SUM(E61:S61)</f>
        <v>1</v>
      </c>
      <c r="U61" s="57"/>
      <c r="V61" s="58">
        <f>T61+U61</f>
        <v>1</v>
      </c>
      <c r="W61" s="35"/>
      <c r="X61" s="45"/>
      <c r="Y61" s="45"/>
      <c r="Z61" s="45">
        <v>1</v>
      </c>
      <c r="AA61" s="45"/>
      <c r="AB61" s="45"/>
      <c r="AC61" s="45"/>
      <c r="AD61" s="45"/>
      <c r="AE61" s="45"/>
      <c r="AF61" s="155"/>
      <c r="AG61" s="155"/>
      <c r="AH61" s="155"/>
      <c r="AI61" s="155"/>
      <c r="AJ61" s="155"/>
      <c r="AK61" s="155"/>
      <c r="AL61" s="155"/>
      <c r="AM61" s="45">
        <f t="shared" si="6"/>
        <v>1</v>
      </c>
      <c r="AN61" s="11"/>
      <c r="AO61" s="11"/>
      <c r="AP61" s="11"/>
      <c r="AQ61" s="11"/>
      <c r="AR61" s="11"/>
      <c r="AS61" s="11"/>
    </row>
    <row r="62" spans="1:39" s="11" customFormat="1" ht="10.5">
      <c r="A62" s="26" t="s">
        <v>83</v>
      </c>
      <c r="B62" s="127">
        <f aca="true" t="shared" si="9" ref="B62:B90">D62+V62-AM62</f>
        <v>1</v>
      </c>
      <c r="C62" s="41"/>
      <c r="D62" s="49">
        <v>1</v>
      </c>
      <c r="E62" s="93"/>
      <c r="F62" s="93"/>
      <c r="G62" s="93"/>
      <c r="H62" s="93"/>
      <c r="I62" s="93"/>
      <c r="J62" s="93"/>
      <c r="K62" s="93"/>
      <c r="L62" s="93"/>
      <c r="M62" s="36"/>
      <c r="N62" s="36"/>
      <c r="O62" s="36"/>
      <c r="P62" s="36"/>
      <c r="Q62" s="36"/>
      <c r="R62" s="36"/>
      <c r="S62" s="36"/>
      <c r="T62" s="93">
        <f t="shared" si="4"/>
        <v>0</v>
      </c>
      <c r="U62" s="57"/>
      <c r="V62" s="58">
        <f t="shared" si="5"/>
        <v>0</v>
      </c>
      <c r="W62" s="35"/>
      <c r="X62" s="45"/>
      <c r="Y62" s="45"/>
      <c r="Z62" s="45"/>
      <c r="AA62" s="45"/>
      <c r="AB62" s="45"/>
      <c r="AC62" s="45"/>
      <c r="AD62" s="45"/>
      <c r="AE62" s="45"/>
      <c r="AF62" s="155"/>
      <c r="AG62" s="155"/>
      <c r="AH62" s="155"/>
      <c r="AI62" s="155"/>
      <c r="AJ62" s="155"/>
      <c r="AK62" s="155"/>
      <c r="AL62" s="155"/>
      <c r="AM62" s="45">
        <f t="shared" si="6"/>
        <v>0</v>
      </c>
    </row>
    <row r="63" spans="1:39" s="11" customFormat="1" ht="10.5">
      <c r="A63" s="26" t="s">
        <v>29</v>
      </c>
      <c r="B63" s="127">
        <f t="shared" si="9"/>
        <v>1</v>
      </c>
      <c r="C63" s="41"/>
      <c r="D63" s="49">
        <v>1</v>
      </c>
      <c r="E63" s="93"/>
      <c r="F63" s="93"/>
      <c r="G63" s="93"/>
      <c r="H63" s="93"/>
      <c r="I63" s="93"/>
      <c r="J63" s="93"/>
      <c r="K63" s="93"/>
      <c r="L63" s="93"/>
      <c r="M63" s="36"/>
      <c r="N63" s="36"/>
      <c r="O63" s="36"/>
      <c r="P63" s="36"/>
      <c r="Q63" s="36"/>
      <c r="R63" s="36"/>
      <c r="S63" s="36"/>
      <c r="T63" s="93">
        <f t="shared" si="4"/>
        <v>0</v>
      </c>
      <c r="U63" s="57"/>
      <c r="V63" s="58">
        <f t="shared" si="5"/>
        <v>0</v>
      </c>
      <c r="W63" s="35"/>
      <c r="X63" s="45"/>
      <c r="Y63" s="45"/>
      <c r="Z63" s="45"/>
      <c r="AA63" s="45"/>
      <c r="AB63" s="45"/>
      <c r="AC63" s="45"/>
      <c r="AD63" s="45"/>
      <c r="AE63" s="45"/>
      <c r="AF63" s="155"/>
      <c r="AG63" s="155"/>
      <c r="AH63" s="155"/>
      <c r="AI63" s="155"/>
      <c r="AJ63" s="155"/>
      <c r="AK63" s="155"/>
      <c r="AL63" s="155"/>
      <c r="AM63" s="45">
        <f t="shared" si="6"/>
        <v>0</v>
      </c>
    </row>
    <row r="64" spans="1:39" s="11" customFormat="1" ht="10.5">
      <c r="A64" s="26" t="s">
        <v>52</v>
      </c>
      <c r="B64" s="127">
        <f t="shared" si="9"/>
        <v>1</v>
      </c>
      <c r="C64" s="41"/>
      <c r="D64" s="49">
        <v>1</v>
      </c>
      <c r="E64" s="93"/>
      <c r="F64" s="93"/>
      <c r="G64" s="93"/>
      <c r="H64" s="93"/>
      <c r="I64" s="93"/>
      <c r="J64" s="93"/>
      <c r="K64" s="93"/>
      <c r="L64" s="93"/>
      <c r="M64" s="36"/>
      <c r="N64" s="36"/>
      <c r="O64" s="36"/>
      <c r="P64" s="36"/>
      <c r="Q64" s="36"/>
      <c r="R64" s="36"/>
      <c r="S64" s="36"/>
      <c r="T64" s="93">
        <f t="shared" si="4"/>
        <v>0</v>
      </c>
      <c r="U64" s="57"/>
      <c r="V64" s="58">
        <f t="shared" si="5"/>
        <v>0</v>
      </c>
      <c r="W64" s="35"/>
      <c r="X64" s="45"/>
      <c r="Y64" s="45"/>
      <c r="Z64" s="45"/>
      <c r="AA64" s="45"/>
      <c r="AB64" s="45"/>
      <c r="AC64" s="45"/>
      <c r="AD64" s="45"/>
      <c r="AE64" s="45"/>
      <c r="AF64" s="155"/>
      <c r="AG64" s="155"/>
      <c r="AH64" s="155"/>
      <c r="AI64" s="155"/>
      <c r="AJ64" s="155"/>
      <c r="AK64" s="155"/>
      <c r="AL64" s="155"/>
      <c r="AM64" s="45">
        <f t="shared" si="6"/>
        <v>0</v>
      </c>
    </row>
    <row r="65" spans="1:39" s="11" customFormat="1" ht="10.5">
      <c r="A65" s="26" t="s">
        <v>118</v>
      </c>
      <c r="B65" s="127">
        <f t="shared" si="9"/>
        <v>0</v>
      </c>
      <c r="C65" s="41"/>
      <c r="D65" s="49">
        <v>1</v>
      </c>
      <c r="E65" s="93"/>
      <c r="F65" s="93"/>
      <c r="G65" s="93"/>
      <c r="H65" s="93"/>
      <c r="I65" s="93"/>
      <c r="J65" s="93"/>
      <c r="K65" s="93"/>
      <c r="L65" s="93"/>
      <c r="M65" s="36"/>
      <c r="N65" s="36"/>
      <c r="O65" s="36"/>
      <c r="P65" s="36"/>
      <c r="Q65" s="36"/>
      <c r="R65" s="36"/>
      <c r="S65" s="36"/>
      <c r="T65" s="93">
        <f t="shared" si="4"/>
        <v>0</v>
      </c>
      <c r="U65" s="57"/>
      <c r="V65" s="58">
        <f t="shared" si="5"/>
        <v>0</v>
      </c>
      <c r="W65" s="35"/>
      <c r="X65" s="45">
        <v>1</v>
      </c>
      <c r="Y65" s="45"/>
      <c r="Z65" s="45"/>
      <c r="AA65" s="45"/>
      <c r="AB65" s="45"/>
      <c r="AC65" s="45"/>
      <c r="AD65" s="45"/>
      <c r="AE65" s="45"/>
      <c r="AF65" s="155"/>
      <c r="AG65" s="155"/>
      <c r="AH65" s="155"/>
      <c r="AI65" s="155"/>
      <c r="AJ65" s="155"/>
      <c r="AK65" s="155"/>
      <c r="AL65" s="155"/>
      <c r="AM65" s="45">
        <f t="shared" si="6"/>
        <v>1</v>
      </c>
    </row>
    <row r="66" spans="1:39" s="11" customFormat="1" ht="10.5">
      <c r="A66" s="26" t="s">
        <v>9</v>
      </c>
      <c r="B66" s="127">
        <f t="shared" si="9"/>
        <v>0</v>
      </c>
      <c r="C66" s="41"/>
      <c r="D66" s="49">
        <v>1</v>
      </c>
      <c r="E66" s="93"/>
      <c r="F66" s="93"/>
      <c r="G66" s="93"/>
      <c r="H66" s="93"/>
      <c r="I66" s="93"/>
      <c r="J66" s="93"/>
      <c r="K66" s="93"/>
      <c r="L66" s="93"/>
      <c r="M66" s="36"/>
      <c r="N66" s="36"/>
      <c r="O66" s="36"/>
      <c r="P66" s="36"/>
      <c r="Q66" s="36"/>
      <c r="R66" s="36"/>
      <c r="S66" s="36"/>
      <c r="T66" s="93">
        <f>SUM(E66:S66)</f>
        <v>0</v>
      </c>
      <c r="U66" s="57"/>
      <c r="V66" s="58">
        <f>T66+U66</f>
        <v>0</v>
      </c>
      <c r="W66" s="35"/>
      <c r="X66" s="45"/>
      <c r="Y66" s="45">
        <v>1</v>
      </c>
      <c r="Z66" s="45"/>
      <c r="AA66" s="45"/>
      <c r="AB66" s="45"/>
      <c r="AC66" s="45"/>
      <c r="AD66" s="45"/>
      <c r="AE66" s="45"/>
      <c r="AF66" s="155"/>
      <c r="AG66" s="155"/>
      <c r="AH66" s="155"/>
      <c r="AI66" s="155"/>
      <c r="AJ66" s="155"/>
      <c r="AK66" s="155"/>
      <c r="AL66" s="155"/>
      <c r="AM66" s="45">
        <f t="shared" si="6"/>
        <v>1</v>
      </c>
    </row>
    <row r="67" spans="1:39" s="11" customFormat="1" ht="10.5">
      <c r="A67" s="26" t="s">
        <v>262</v>
      </c>
      <c r="B67" s="127">
        <f t="shared" si="9"/>
        <v>0</v>
      </c>
      <c r="C67" s="41"/>
      <c r="D67" s="49">
        <v>0</v>
      </c>
      <c r="E67" s="93"/>
      <c r="F67" s="93"/>
      <c r="G67" s="93"/>
      <c r="H67" s="93"/>
      <c r="I67" s="93"/>
      <c r="J67" s="93"/>
      <c r="K67" s="93"/>
      <c r="L67" s="93"/>
      <c r="M67" s="36"/>
      <c r="N67" s="36"/>
      <c r="O67" s="36"/>
      <c r="P67" s="36"/>
      <c r="Q67" s="36"/>
      <c r="R67" s="36"/>
      <c r="S67" s="36"/>
      <c r="T67" s="93">
        <f>SUM(E67:S67)</f>
        <v>0</v>
      </c>
      <c r="U67" s="57"/>
      <c r="V67" s="58">
        <f>T67+U67</f>
        <v>0</v>
      </c>
      <c r="W67" s="35"/>
      <c r="X67" s="45"/>
      <c r="Y67" s="45"/>
      <c r="Z67" s="45"/>
      <c r="AA67" s="45"/>
      <c r="AB67" s="45"/>
      <c r="AC67" s="45"/>
      <c r="AD67" s="45"/>
      <c r="AE67" s="45"/>
      <c r="AF67" s="155"/>
      <c r="AG67" s="155"/>
      <c r="AH67" s="155"/>
      <c r="AI67" s="155"/>
      <c r="AJ67" s="155"/>
      <c r="AK67" s="155"/>
      <c r="AL67" s="155"/>
      <c r="AM67" s="45">
        <f t="shared" si="6"/>
        <v>0</v>
      </c>
    </row>
    <row r="68" spans="1:39" s="11" customFormat="1" ht="10.5">
      <c r="A68" s="26" t="s">
        <v>115</v>
      </c>
      <c r="B68" s="127">
        <f t="shared" si="9"/>
        <v>1</v>
      </c>
      <c r="C68" s="41"/>
      <c r="D68" s="49">
        <v>1</v>
      </c>
      <c r="E68" s="93"/>
      <c r="F68" s="93"/>
      <c r="G68" s="93"/>
      <c r="H68" s="93"/>
      <c r="I68" s="93"/>
      <c r="J68" s="93"/>
      <c r="K68" s="93"/>
      <c r="L68" s="93"/>
      <c r="M68" s="36"/>
      <c r="N68" s="36"/>
      <c r="O68" s="36"/>
      <c r="P68" s="36"/>
      <c r="Q68" s="36"/>
      <c r="R68" s="36"/>
      <c r="S68" s="36"/>
      <c r="T68" s="93">
        <f t="shared" si="4"/>
        <v>0</v>
      </c>
      <c r="U68" s="57"/>
      <c r="V68" s="58">
        <f t="shared" si="5"/>
        <v>0</v>
      </c>
      <c r="W68" s="35"/>
      <c r="X68" s="45"/>
      <c r="Y68" s="45"/>
      <c r="Z68" s="45"/>
      <c r="AA68" s="45"/>
      <c r="AB68" s="45"/>
      <c r="AC68" s="45"/>
      <c r="AD68" s="45"/>
      <c r="AE68" s="45"/>
      <c r="AF68" s="155"/>
      <c r="AG68" s="155"/>
      <c r="AH68" s="155"/>
      <c r="AI68" s="155"/>
      <c r="AJ68" s="155"/>
      <c r="AK68" s="155"/>
      <c r="AL68" s="155"/>
      <c r="AM68" s="45">
        <f t="shared" si="6"/>
        <v>0</v>
      </c>
    </row>
    <row r="69" spans="1:39" s="11" customFormat="1" ht="10.5">
      <c r="A69" s="26" t="s">
        <v>225</v>
      </c>
      <c r="B69" s="127">
        <f t="shared" si="9"/>
        <v>0</v>
      </c>
      <c r="C69" s="41"/>
      <c r="D69" s="49">
        <v>1</v>
      </c>
      <c r="E69" s="93"/>
      <c r="F69" s="93"/>
      <c r="G69" s="93"/>
      <c r="H69" s="93"/>
      <c r="I69" s="93"/>
      <c r="J69" s="93"/>
      <c r="K69" s="93"/>
      <c r="L69" s="93"/>
      <c r="M69" s="36"/>
      <c r="N69" s="36"/>
      <c r="O69" s="36"/>
      <c r="P69" s="36"/>
      <c r="Q69" s="36"/>
      <c r="R69" s="36"/>
      <c r="S69" s="36"/>
      <c r="T69" s="93">
        <f>SUM(E69:S69)</f>
        <v>0</v>
      </c>
      <c r="U69" s="57"/>
      <c r="V69" s="58">
        <f>T69+U69</f>
        <v>0</v>
      </c>
      <c r="W69" s="35"/>
      <c r="X69" s="45">
        <v>1</v>
      </c>
      <c r="Y69" s="45"/>
      <c r="Z69" s="45"/>
      <c r="AA69" s="45"/>
      <c r="AB69" s="45"/>
      <c r="AC69" s="45"/>
      <c r="AD69" s="45"/>
      <c r="AE69" s="45"/>
      <c r="AF69" s="155"/>
      <c r="AG69" s="155"/>
      <c r="AH69" s="155"/>
      <c r="AI69" s="155"/>
      <c r="AJ69" s="155"/>
      <c r="AK69" s="155"/>
      <c r="AL69" s="155"/>
      <c r="AM69" s="45">
        <f t="shared" si="6"/>
        <v>1</v>
      </c>
    </row>
    <row r="70" spans="1:39" s="11" customFormat="1" ht="10.5">
      <c r="A70" s="26" t="s">
        <v>190</v>
      </c>
      <c r="B70" s="127">
        <f t="shared" si="9"/>
        <v>0</v>
      </c>
      <c r="C70" s="41"/>
      <c r="D70" s="49">
        <v>0</v>
      </c>
      <c r="E70" s="93"/>
      <c r="F70" s="93"/>
      <c r="G70" s="93"/>
      <c r="H70" s="93"/>
      <c r="I70" s="93"/>
      <c r="J70" s="93"/>
      <c r="K70" s="93"/>
      <c r="L70" s="93"/>
      <c r="M70" s="36"/>
      <c r="N70" s="36"/>
      <c r="O70" s="36"/>
      <c r="P70" s="36"/>
      <c r="Q70" s="36"/>
      <c r="R70" s="36"/>
      <c r="S70" s="36"/>
      <c r="T70" s="93">
        <f>SUM(E70:S70)</f>
        <v>0</v>
      </c>
      <c r="U70" s="57"/>
      <c r="V70" s="58">
        <f>T70+U70</f>
        <v>0</v>
      </c>
      <c r="W70" s="35"/>
      <c r="X70" s="45"/>
      <c r="Y70" s="45"/>
      <c r="Z70" s="45"/>
      <c r="AA70" s="45"/>
      <c r="AB70" s="45"/>
      <c r="AC70" s="45"/>
      <c r="AD70" s="45"/>
      <c r="AE70" s="45"/>
      <c r="AF70" s="155"/>
      <c r="AG70" s="155"/>
      <c r="AH70" s="155"/>
      <c r="AI70" s="155"/>
      <c r="AJ70" s="155"/>
      <c r="AK70" s="155"/>
      <c r="AL70" s="155"/>
      <c r="AM70" s="45">
        <f t="shared" si="6"/>
        <v>0</v>
      </c>
    </row>
    <row r="71" spans="1:39" s="11" customFormat="1" ht="10.5">
      <c r="A71" s="26" t="s">
        <v>208</v>
      </c>
      <c r="B71" s="127">
        <f t="shared" si="9"/>
        <v>1</v>
      </c>
      <c r="C71" s="41"/>
      <c r="D71" s="49">
        <v>1</v>
      </c>
      <c r="E71" s="93"/>
      <c r="F71" s="93"/>
      <c r="G71" s="93"/>
      <c r="H71" s="93"/>
      <c r="I71" s="93"/>
      <c r="J71" s="93"/>
      <c r="K71" s="93"/>
      <c r="L71" s="93"/>
      <c r="M71" s="36"/>
      <c r="N71" s="36"/>
      <c r="O71" s="36"/>
      <c r="P71" s="36"/>
      <c r="Q71" s="36"/>
      <c r="R71" s="36"/>
      <c r="S71" s="36"/>
      <c r="T71" s="93">
        <f>SUM(E71:S71)</f>
        <v>0</v>
      </c>
      <c r="U71" s="57"/>
      <c r="V71" s="58">
        <f>T71+U71</f>
        <v>0</v>
      </c>
      <c r="W71" s="35"/>
      <c r="X71" s="45"/>
      <c r="Y71" s="45"/>
      <c r="Z71" s="45"/>
      <c r="AA71" s="45"/>
      <c r="AB71" s="45"/>
      <c r="AC71" s="45"/>
      <c r="AD71" s="45"/>
      <c r="AE71" s="45"/>
      <c r="AF71" s="155"/>
      <c r="AG71" s="155"/>
      <c r="AH71" s="155"/>
      <c r="AI71" s="155"/>
      <c r="AJ71" s="155"/>
      <c r="AK71" s="155"/>
      <c r="AL71" s="155"/>
      <c r="AM71" s="45">
        <f t="shared" si="6"/>
        <v>0</v>
      </c>
    </row>
    <row r="72" spans="1:39" s="11" customFormat="1" ht="10.5">
      <c r="A72" s="26" t="s">
        <v>33</v>
      </c>
      <c r="B72" s="127">
        <f t="shared" si="9"/>
        <v>0</v>
      </c>
      <c r="C72" s="41"/>
      <c r="D72" s="49">
        <v>1</v>
      </c>
      <c r="E72" s="93"/>
      <c r="F72" s="93"/>
      <c r="G72" s="93"/>
      <c r="H72" s="93"/>
      <c r="I72" s="93"/>
      <c r="J72" s="93"/>
      <c r="K72" s="93"/>
      <c r="L72" s="93"/>
      <c r="M72" s="36"/>
      <c r="N72" s="36"/>
      <c r="O72" s="36"/>
      <c r="P72" s="36"/>
      <c r="Q72" s="36"/>
      <c r="R72" s="36"/>
      <c r="S72" s="36"/>
      <c r="T72" s="93">
        <f>SUM(E72:S72)</f>
        <v>0</v>
      </c>
      <c r="U72" s="57"/>
      <c r="V72" s="58">
        <f>T72+U72</f>
        <v>0</v>
      </c>
      <c r="W72" s="35"/>
      <c r="X72" s="45"/>
      <c r="Y72" s="45"/>
      <c r="Z72" s="45"/>
      <c r="AA72" s="45"/>
      <c r="AB72" s="45"/>
      <c r="AC72" s="45"/>
      <c r="AD72" s="45"/>
      <c r="AE72" s="45">
        <v>1</v>
      </c>
      <c r="AF72" s="155"/>
      <c r="AG72" s="155"/>
      <c r="AH72" s="155"/>
      <c r="AI72" s="155"/>
      <c r="AJ72" s="155"/>
      <c r="AK72" s="155"/>
      <c r="AL72" s="155"/>
      <c r="AM72" s="45">
        <f t="shared" si="6"/>
        <v>1</v>
      </c>
    </row>
    <row r="73" spans="1:39" s="9" customFormat="1" ht="10.5">
      <c r="A73" s="26" t="s">
        <v>223</v>
      </c>
      <c r="B73" s="127">
        <f t="shared" si="9"/>
        <v>1</v>
      </c>
      <c r="C73" s="41"/>
      <c r="D73" s="49">
        <v>1</v>
      </c>
      <c r="E73" s="93"/>
      <c r="F73" s="93"/>
      <c r="G73" s="93"/>
      <c r="H73" s="93"/>
      <c r="I73" s="93"/>
      <c r="J73" s="93"/>
      <c r="K73" s="93"/>
      <c r="L73" s="93"/>
      <c r="M73" s="36"/>
      <c r="N73" s="36"/>
      <c r="O73" s="36"/>
      <c r="P73" s="36"/>
      <c r="Q73" s="36"/>
      <c r="R73" s="36"/>
      <c r="S73" s="36"/>
      <c r="T73" s="93">
        <f t="shared" si="4"/>
        <v>0</v>
      </c>
      <c r="U73" s="57"/>
      <c r="V73" s="58">
        <f t="shared" si="5"/>
        <v>0</v>
      </c>
      <c r="W73" s="36"/>
      <c r="X73" s="45"/>
      <c r="Y73" s="45"/>
      <c r="Z73" s="45"/>
      <c r="AA73" s="45"/>
      <c r="AB73" s="45"/>
      <c r="AC73" s="45"/>
      <c r="AD73" s="45"/>
      <c r="AE73" s="45"/>
      <c r="AF73" s="155"/>
      <c r="AG73" s="155"/>
      <c r="AH73" s="155"/>
      <c r="AI73" s="155"/>
      <c r="AJ73" s="155"/>
      <c r="AK73" s="155"/>
      <c r="AL73" s="155"/>
      <c r="AM73" s="45">
        <f t="shared" si="6"/>
        <v>0</v>
      </c>
    </row>
    <row r="74" spans="1:39" s="9" customFormat="1" ht="10.5">
      <c r="A74" s="26" t="s">
        <v>255</v>
      </c>
      <c r="B74" s="127">
        <f t="shared" si="9"/>
        <v>0</v>
      </c>
      <c r="C74" s="41"/>
      <c r="D74" s="49">
        <v>0</v>
      </c>
      <c r="E74" s="93"/>
      <c r="F74" s="93"/>
      <c r="G74" s="93"/>
      <c r="H74" s="93"/>
      <c r="I74" s="93">
        <v>1</v>
      </c>
      <c r="J74" s="93"/>
      <c r="K74" s="93"/>
      <c r="L74" s="93"/>
      <c r="M74" s="36"/>
      <c r="N74" s="36"/>
      <c r="O74" s="36"/>
      <c r="P74" s="36"/>
      <c r="Q74" s="36"/>
      <c r="R74" s="36"/>
      <c r="S74" s="36"/>
      <c r="T74" s="93">
        <f>SUM(E74:S74)</f>
        <v>1</v>
      </c>
      <c r="U74" s="57"/>
      <c r="V74" s="58">
        <f>T74+U74</f>
        <v>1</v>
      </c>
      <c r="W74" s="36"/>
      <c r="X74" s="45"/>
      <c r="Y74" s="45"/>
      <c r="Z74" s="45"/>
      <c r="AA74" s="45"/>
      <c r="AB74" s="45">
        <v>1</v>
      </c>
      <c r="AC74" s="45"/>
      <c r="AD74" s="45"/>
      <c r="AE74" s="45"/>
      <c r="AF74" s="155"/>
      <c r="AG74" s="155"/>
      <c r="AH74" s="155"/>
      <c r="AI74" s="155"/>
      <c r="AJ74" s="155"/>
      <c r="AK74" s="155"/>
      <c r="AL74" s="155"/>
      <c r="AM74" s="45">
        <f t="shared" si="6"/>
        <v>1</v>
      </c>
    </row>
    <row r="75" spans="1:39" s="9" customFormat="1" ht="10.5">
      <c r="A75" s="26" t="s">
        <v>234</v>
      </c>
      <c r="B75" s="127">
        <f t="shared" si="9"/>
        <v>0</v>
      </c>
      <c r="C75" s="41"/>
      <c r="D75" s="49">
        <v>1</v>
      </c>
      <c r="E75" s="93"/>
      <c r="F75" s="93"/>
      <c r="G75" s="93"/>
      <c r="H75" s="93"/>
      <c r="I75" s="93"/>
      <c r="J75" s="93"/>
      <c r="K75" s="93"/>
      <c r="L75" s="93"/>
      <c r="M75" s="36"/>
      <c r="N75" s="36"/>
      <c r="O75" s="36"/>
      <c r="P75" s="36"/>
      <c r="Q75" s="36"/>
      <c r="R75" s="36"/>
      <c r="S75" s="36"/>
      <c r="T75" s="93">
        <f t="shared" si="4"/>
        <v>0</v>
      </c>
      <c r="U75" s="57"/>
      <c r="V75" s="58">
        <f t="shared" si="5"/>
        <v>0</v>
      </c>
      <c r="W75" s="36"/>
      <c r="X75" s="45"/>
      <c r="Y75" s="45"/>
      <c r="Z75" s="45"/>
      <c r="AA75" s="45"/>
      <c r="AB75" s="45">
        <v>1</v>
      </c>
      <c r="AC75" s="45"/>
      <c r="AD75" s="45"/>
      <c r="AE75" s="45"/>
      <c r="AF75" s="155"/>
      <c r="AG75" s="155"/>
      <c r="AH75" s="155"/>
      <c r="AI75" s="155"/>
      <c r="AJ75" s="155"/>
      <c r="AK75" s="155"/>
      <c r="AL75" s="155"/>
      <c r="AM75" s="45">
        <f t="shared" si="6"/>
        <v>1</v>
      </c>
    </row>
    <row r="76" spans="1:39" s="9" customFormat="1" ht="10.5">
      <c r="A76" s="26" t="s">
        <v>257</v>
      </c>
      <c r="B76" s="127">
        <f t="shared" si="9"/>
        <v>1</v>
      </c>
      <c r="C76" s="41"/>
      <c r="D76" s="49">
        <v>0</v>
      </c>
      <c r="E76" s="93"/>
      <c r="F76" s="93"/>
      <c r="G76" s="93"/>
      <c r="H76" s="93"/>
      <c r="I76" s="93"/>
      <c r="J76" s="93">
        <v>1</v>
      </c>
      <c r="K76" s="93"/>
      <c r="L76" s="93"/>
      <c r="M76" s="36"/>
      <c r="N76" s="36"/>
      <c r="O76" s="36"/>
      <c r="P76" s="36"/>
      <c r="Q76" s="36"/>
      <c r="R76" s="36"/>
      <c r="S76" s="36"/>
      <c r="T76" s="93">
        <f>SUM(E76:S76)</f>
        <v>1</v>
      </c>
      <c r="U76" s="57"/>
      <c r="V76" s="58">
        <f>T76+U76</f>
        <v>1</v>
      </c>
      <c r="W76" s="36"/>
      <c r="X76" s="45"/>
      <c r="Y76" s="45"/>
      <c r="Z76" s="45"/>
      <c r="AA76" s="45"/>
      <c r="AB76" s="45"/>
      <c r="AC76" s="45"/>
      <c r="AD76" s="45"/>
      <c r="AE76" s="45"/>
      <c r="AF76" s="155"/>
      <c r="AG76" s="155"/>
      <c r="AH76" s="155"/>
      <c r="AI76" s="155"/>
      <c r="AJ76" s="155"/>
      <c r="AK76" s="155"/>
      <c r="AL76" s="155"/>
      <c r="AM76" s="45">
        <f t="shared" si="6"/>
        <v>0</v>
      </c>
    </row>
    <row r="77" spans="1:39" s="11" customFormat="1" ht="10.5">
      <c r="A77" s="26" t="s">
        <v>59</v>
      </c>
      <c r="B77" s="127">
        <f t="shared" si="9"/>
        <v>1</v>
      </c>
      <c r="C77" s="41"/>
      <c r="D77" s="49">
        <v>1</v>
      </c>
      <c r="E77" s="93"/>
      <c r="F77" s="93"/>
      <c r="G77" s="93"/>
      <c r="H77" s="93"/>
      <c r="I77" s="93"/>
      <c r="J77" s="93"/>
      <c r="K77" s="93"/>
      <c r="L77" s="93"/>
      <c r="M77" s="36"/>
      <c r="N77" s="36"/>
      <c r="O77" s="36"/>
      <c r="P77" s="36"/>
      <c r="Q77" s="36"/>
      <c r="R77" s="36"/>
      <c r="S77" s="36"/>
      <c r="T77" s="93">
        <f t="shared" si="4"/>
        <v>0</v>
      </c>
      <c r="U77" s="57"/>
      <c r="V77" s="58">
        <f t="shared" si="5"/>
        <v>0</v>
      </c>
      <c r="W77" s="35"/>
      <c r="X77" s="45"/>
      <c r="Y77" s="45"/>
      <c r="Z77" s="45"/>
      <c r="AA77" s="45"/>
      <c r="AB77" s="45"/>
      <c r="AC77" s="45"/>
      <c r="AD77" s="45"/>
      <c r="AE77" s="45"/>
      <c r="AF77" s="155"/>
      <c r="AG77" s="155"/>
      <c r="AH77" s="155"/>
      <c r="AI77" s="155"/>
      <c r="AJ77" s="155"/>
      <c r="AK77" s="155"/>
      <c r="AL77" s="155"/>
      <c r="AM77" s="45">
        <f t="shared" si="6"/>
        <v>0</v>
      </c>
    </row>
    <row r="78" spans="1:39" s="11" customFormat="1" ht="10.5">
      <c r="A78" s="26" t="s">
        <v>65</v>
      </c>
      <c r="B78" s="127">
        <f t="shared" si="9"/>
        <v>1</v>
      </c>
      <c r="C78" s="41"/>
      <c r="D78" s="49">
        <v>1</v>
      </c>
      <c r="E78" s="93"/>
      <c r="F78" s="93"/>
      <c r="G78" s="93"/>
      <c r="H78" s="93"/>
      <c r="I78" s="93"/>
      <c r="J78" s="93"/>
      <c r="K78" s="93"/>
      <c r="L78" s="93"/>
      <c r="M78" s="36"/>
      <c r="N78" s="36"/>
      <c r="O78" s="36"/>
      <c r="P78" s="36"/>
      <c r="Q78" s="36"/>
      <c r="R78" s="36"/>
      <c r="S78" s="36"/>
      <c r="T78" s="93">
        <f t="shared" si="4"/>
        <v>0</v>
      </c>
      <c r="U78" s="57"/>
      <c r="V78" s="58">
        <f t="shared" si="5"/>
        <v>0</v>
      </c>
      <c r="W78" s="35"/>
      <c r="X78" s="45"/>
      <c r="Y78" s="45"/>
      <c r="Z78" s="45"/>
      <c r="AA78" s="45"/>
      <c r="AB78" s="45"/>
      <c r="AC78" s="45"/>
      <c r="AD78" s="45"/>
      <c r="AE78" s="45"/>
      <c r="AF78" s="155"/>
      <c r="AG78" s="155"/>
      <c r="AH78" s="155"/>
      <c r="AI78" s="155"/>
      <c r="AJ78" s="155"/>
      <c r="AK78" s="155"/>
      <c r="AL78" s="155"/>
      <c r="AM78" s="45">
        <f t="shared" si="6"/>
        <v>0</v>
      </c>
    </row>
    <row r="79" spans="1:39" s="11" customFormat="1" ht="10.5">
      <c r="A79" s="26" t="s">
        <v>99</v>
      </c>
      <c r="B79" s="127">
        <f t="shared" si="9"/>
        <v>1</v>
      </c>
      <c r="C79" s="41"/>
      <c r="D79" s="49">
        <v>1</v>
      </c>
      <c r="E79" s="93"/>
      <c r="F79" s="93"/>
      <c r="G79" s="93"/>
      <c r="H79" s="93"/>
      <c r="I79" s="93"/>
      <c r="J79" s="93"/>
      <c r="K79" s="93"/>
      <c r="L79" s="93"/>
      <c r="M79" s="36"/>
      <c r="N79" s="36"/>
      <c r="O79" s="36"/>
      <c r="P79" s="36"/>
      <c r="Q79" s="36"/>
      <c r="R79" s="36"/>
      <c r="S79" s="36"/>
      <c r="T79" s="93">
        <f t="shared" si="4"/>
        <v>0</v>
      </c>
      <c r="U79" s="57"/>
      <c r="V79" s="58">
        <f t="shared" si="5"/>
        <v>0</v>
      </c>
      <c r="W79" s="35"/>
      <c r="X79" s="45"/>
      <c r="Y79" s="45"/>
      <c r="Z79" s="45"/>
      <c r="AA79" s="45"/>
      <c r="AB79" s="45"/>
      <c r="AC79" s="45"/>
      <c r="AD79" s="45"/>
      <c r="AE79" s="45"/>
      <c r="AF79" s="155"/>
      <c r="AG79" s="155"/>
      <c r="AH79" s="155"/>
      <c r="AI79" s="155"/>
      <c r="AJ79" s="155"/>
      <c r="AK79" s="155"/>
      <c r="AL79" s="155"/>
      <c r="AM79" s="45">
        <f t="shared" si="6"/>
        <v>0</v>
      </c>
    </row>
    <row r="80" spans="1:39" s="11" customFormat="1" ht="10.5">
      <c r="A80" s="26" t="s">
        <v>8</v>
      </c>
      <c r="B80" s="127">
        <f t="shared" si="9"/>
        <v>0</v>
      </c>
      <c r="C80" s="41"/>
      <c r="D80" s="49">
        <v>0</v>
      </c>
      <c r="E80" s="93"/>
      <c r="F80" s="93"/>
      <c r="G80" s="93"/>
      <c r="H80" s="93">
        <v>1</v>
      </c>
      <c r="I80" s="93"/>
      <c r="J80" s="93"/>
      <c r="K80" s="93"/>
      <c r="L80" s="93"/>
      <c r="M80" s="36"/>
      <c r="N80" s="36"/>
      <c r="O80" s="36"/>
      <c r="P80" s="36"/>
      <c r="Q80" s="36"/>
      <c r="R80" s="36"/>
      <c r="S80" s="36"/>
      <c r="T80" s="93">
        <f>SUM(E80:S80)</f>
        <v>1</v>
      </c>
      <c r="U80" s="57"/>
      <c r="V80" s="58">
        <f>T80+U80</f>
        <v>1</v>
      </c>
      <c r="W80" s="35"/>
      <c r="X80" s="45"/>
      <c r="Y80" s="45"/>
      <c r="Z80" s="45"/>
      <c r="AA80" s="45">
        <v>1</v>
      </c>
      <c r="AB80" s="45"/>
      <c r="AC80" s="45"/>
      <c r="AD80" s="45"/>
      <c r="AE80" s="45"/>
      <c r="AF80" s="155"/>
      <c r="AG80" s="155"/>
      <c r="AH80" s="155"/>
      <c r="AI80" s="155"/>
      <c r="AJ80" s="155"/>
      <c r="AK80" s="155"/>
      <c r="AL80" s="155"/>
      <c r="AM80" s="45">
        <f t="shared" si="6"/>
        <v>1</v>
      </c>
    </row>
    <row r="81" spans="1:39" s="11" customFormat="1" ht="10.5">
      <c r="A81" s="26" t="s">
        <v>48</v>
      </c>
      <c r="B81" s="127">
        <f t="shared" si="9"/>
        <v>1</v>
      </c>
      <c r="C81" s="41"/>
      <c r="D81" s="49">
        <v>1</v>
      </c>
      <c r="E81" s="93"/>
      <c r="F81" s="93"/>
      <c r="G81" s="93"/>
      <c r="H81" s="93"/>
      <c r="I81" s="93"/>
      <c r="J81" s="93"/>
      <c r="K81" s="93"/>
      <c r="L81" s="93"/>
      <c r="M81" s="36"/>
      <c r="N81" s="36"/>
      <c r="O81" s="36"/>
      <c r="P81" s="36"/>
      <c r="Q81" s="36"/>
      <c r="R81" s="36"/>
      <c r="S81" s="36"/>
      <c r="T81" s="93">
        <f t="shared" si="4"/>
        <v>0</v>
      </c>
      <c r="U81" s="57"/>
      <c r="V81" s="58">
        <f t="shared" si="5"/>
        <v>0</v>
      </c>
      <c r="W81" s="35"/>
      <c r="X81" s="45"/>
      <c r="Y81" s="45"/>
      <c r="Z81" s="45"/>
      <c r="AA81" s="45"/>
      <c r="AB81" s="45"/>
      <c r="AC81" s="45"/>
      <c r="AD81" s="45"/>
      <c r="AE81" s="45"/>
      <c r="AF81" s="155"/>
      <c r="AG81" s="155"/>
      <c r="AH81" s="155"/>
      <c r="AI81" s="155"/>
      <c r="AJ81" s="155"/>
      <c r="AK81" s="155"/>
      <c r="AL81" s="155"/>
      <c r="AM81" s="45">
        <f t="shared" si="6"/>
        <v>0</v>
      </c>
    </row>
    <row r="82" spans="1:39" s="11" customFormat="1" ht="10.5">
      <c r="A82" s="26" t="s">
        <v>138</v>
      </c>
      <c r="B82" s="127">
        <f t="shared" si="9"/>
        <v>0</v>
      </c>
      <c r="C82" s="41"/>
      <c r="D82" s="49">
        <v>0</v>
      </c>
      <c r="E82" s="93"/>
      <c r="F82" s="93"/>
      <c r="G82" s="93">
        <v>1</v>
      </c>
      <c r="H82" s="93"/>
      <c r="I82" s="93"/>
      <c r="J82" s="93"/>
      <c r="K82" s="93"/>
      <c r="L82" s="93"/>
      <c r="M82" s="36"/>
      <c r="N82" s="36"/>
      <c r="O82" s="36"/>
      <c r="P82" s="36"/>
      <c r="Q82" s="36"/>
      <c r="R82" s="36"/>
      <c r="S82" s="36"/>
      <c r="T82" s="93">
        <f>SUM(E82:S82)</f>
        <v>1</v>
      </c>
      <c r="U82" s="57"/>
      <c r="V82" s="58">
        <f>T82+U82</f>
        <v>1</v>
      </c>
      <c r="W82" s="35"/>
      <c r="X82" s="45"/>
      <c r="Y82" s="45"/>
      <c r="Z82" s="45"/>
      <c r="AA82" s="45">
        <v>1</v>
      </c>
      <c r="AB82" s="45"/>
      <c r="AC82" s="45"/>
      <c r="AD82" s="45"/>
      <c r="AE82" s="45"/>
      <c r="AF82" s="155"/>
      <c r="AG82" s="155"/>
      <c r="AH82" s="155"/>
      <c r="AI82" s="155"/>
      <c r="AJ82" s="155"/>
      <c r="AK82" s="155"/>
      <c r="AL82" s="155"/>
      <c r="AM82" s="45">
        <f t="shared" si="6"/>
        <v>1</v>
      </c>
    </row>
    <row r="83" spans="1:39" s="11" customFormat="1" ht="10.5">
      <c r="A83" s="26" t="s">
        <v>13</v>
      </c>
      <c r="B83" s="127">
        <f t="shared" si="9"/>
        <v>0</v>
      </c>
      <c r="C83" s="41"/>
      <c r="D83" s="49">
        <v>1</v>
      </c>
      <c r="E83" s="93"/>
      <c r="F83" s="93"/>
      <c r="G83" s="93"/>
      <c r="H83" s="93"/>
      <c r="I83" s="93"/>
      <c r="J83" s="93"/>
      <c r="K83" s="93"/>
      <c r="L83" s="93"/>
      <c r="M83" s="36"/>
      <c r="N83" s="36"/>
      <c r="O83" s="36"/>
      <c r="P83" s="36"/>
      <c r="Q83" s="36"/>
      <c r="R83" s="36"/>
      <c r="S83" s="36"/>
      <c r="T83" s="93">
        <f>SUM(E83:S83)</f>
        <v>0</v>
      </c>
      <c r="U83" s="57"/>
      <c r="V83" s="58">
        <f>T83+U83</f>
        <v>0</v>
      </c>
      <c r="W83" s="35"/>
      <c r="X83" s="45">
        <v>1</v>
      </c>
      <c r="Y83" s="45"/>
      <c r="Z83" s="45"/>
      <c r="AA83" s="45"/>
      <c r="AB83" s="45"/>
      <c r="AC83" s="45"/>
      <c r="AD83" s="45"/>
      <c r="AE83" s="45"/>
      <c r="AF83" s="155"/>
      <c r="AG83" s="155"/>
      <c r="AH83" s="155"/>
      <c r="AI83" s="155"/>
      <c r="AJ83" s="155"/>
      <c r="AK83" s="155"/>
      <c r="AL83" s="155"/>
      <c r="AM83" s="45">
        <f t="shared" si="6"/>
        <v>1</v>
      </c>
    </row>
    <row r="84" spans="1:39" s="11" customFormat="1" ht="10.5">
      <c r="A84" s="26" t="s">
        <v>256</v>
      </c>
      <c r="B84" s="127">
        <f t="shared" si="9"/>
        <v>0</v>
      </c>
      <c r="C84" s="41"/>
      <c r="D84" s="49">
        <v>0</v>
      </c>
      <c r="E84" s="93"/>
      <c r="F84" s="93"/>
      <c r="G84" s="93">
        <v>2</v>
      </c>
      <c r="H84" s="93"/>
      <c r="I84" s="93"/>
      <c r="J84" s="93"/>
      <c r="K84" s="93"/>
      <c r="L84" s="93"/>
      <c r="M84" s="36"/>
      <c r="N84" s="36"/>
      <c r="O84" s="36"/>
      <c r="P84" s="36"/>
      <c r="Q84" s="36"/>
      <c r="R84" s="36"/>
      <c r="S84" s="36"/>
      <c r="T84" s="93">
        <f t="shared" si="4"/>
        <v>2</v>
      </c>
      <c r="U84" s="57"/>
      <c r="V84" s="58">
        <f t="shared" si="5"/>
        <v>2</v>
      </c>
      <c r="W84" s="35"/>
      <c r="X84" s="45"/>
      <c r="Y84" s="45"/>
      <c r="Z84" s="45"/>
      <c r="AA84" s="45">
        <v>2</v>
      </c>
      <c r="AB84" s="45"/>
      <c r="AC84" s="45"/>
      <c r="AD84" s="45"/>
      <c r="AE84" s="45"/>
      <c r="AF84" s="155"/>
      <c r="AG84" s="155"/>
      <c r="AH84" s="155"/>
      <c r="AI84" s="155"/>
      <c r="AJ84" s="155"/>
      <c r="AK84" s="155"/>
      <c r="AL84" s="155"/>
      <c r="AM84" s="45">
        <f t="shared" si="6"/>
        <v>2</v>
      </c>
    </row>
    <row r="85" spans="1:39" s="11" customFormat="1" ht="10.5">
      <c r="A85" s="26" t="s">
        <v>147</v>
      </c>
      <c r="B85" s="127">
        <f t="shared" si="9"/>
        <v>1</v>
      </c>
      <c r="C85" s="41"/>
      <c r="D85" s="49">
        <v>1</v>
      </c>
      <c r="E85" s="93"/>
      <c r="F85" s="93"/>
      <c r="G85" s="93"/>
      <c r="H85" s="93"/>
      <c r="I85" s="93"/>
      <c r="J85" s="93"/>
      <c r="K85" s="93"/>
      <c r="L85" s="93"/>
      <c r="M85" s="36"/>
      <c r="N85" s="36"/>
      <c r="O85" s="36"/>
      <c r="P85" s="36"/>
      <c r="Q85" s="36"/>
      <c r="R85" s="36"/>
      <c r="S85" s="36"/>
      <c r="T85" s="93">
        <f t="shared" si="4"/>
        <v>0</v>
      </c>
      <c r="U85" s="57"/>
      <c r="V85" s="58">
        <f t="shared" si="5"/>
        <v>0</v>
      </c>
      <c r="W85" s="35"/>
      <c r="X85" s="45"/>
      <c r="Y85" s="45"/>
      <c r="Z85" s="45"/>
      <c r="AA85" s="45"/>
      <c r="AB85" s="45"/>
      <c r="AC85" s="45"/>
      <c r="AD85" s="45"/>
      <c r="AE85" s="45"/>
      <c r="AF85" s="155"/>
      <c r="AG85" s="155"/>
      <c r="AH85" s="155"/>
      <c r="AI85" s="155"/>
      <c r="AJ85" s="155"/>
      <c r="AK85" s="155"/>
      <c r="AL85" s="155"/>
      <c r="AM85" s="45">
        <f t="shared" si="6"/>
        <v>0</v>
      </c>
    </row>
    <row r="86" spans="1:39" s="9" customFormat="1" ht="10.5">
      <c r="A86" s="27" t="s">
        <v>7</v>
      </c>
      <c r="B86" s="127">
        <f t="shared" si="9"/>
        <v>2</v>
      </c>
      <c r="C86" s="41"/>
      <c r="D86" s="49">
        <v>0</v>
      </c>
      <c r="E86" s="93"/>
      <c r="F86" s="93"/>
      <c r="G86" s="93"/>
      <c r="H86" s="93"/>
      <c r="I86" s="93">
        <v>1</v>
      </c>
      <c r="J86" s="93">
        <v>1</v>
      </c>
      <c r="K86" s="93"/>
      <c r="L86" s="93"/>
      <c r="M86" s="36"/>
      <c r="N86" s="36"/>
      <c r="O86" s="36"/>
      <c r="P86" s="36"/>
      <c r="Q86" s="36"/>
      <c r="R86" s="36"/>
      <c r="S86" s="36"/>
      <c r="T86" s="93">
        <f t="shared" si="4"/>
        <v>2</v>
      </c>
      <c r="U86" s="57"/>
      <c r="V86" s="58">
        <f t="shared" si="5"/>
        <v>2</v>
      </c>
      <c r="W86" s="36"/>
      <c r="X86" s="45"/>
      <c r="Y86" s="45"/>
      <c r="Z86" s="45"/>
      <c r="AA86" s="45"/>
      <c r="AB86" s="45"/>
      <c r="AC86" s="45"/>
      <c r="AD86" s="45"/>
      <c r="AE86" s="45"/>
      <c r="AF86" s="155"/>
      <c r="AG86" s="155"/>
      <c r="AH86" s="155"/>
      <c r="AI86" s="155"/>
      <c r="AJ86" s="155"/>
      <c r="AK86" s="155"/>
      <c r="AL86" s="155"/>
      <c r="AM86" s="45">
        <f t="shared" si="6"/>
        <v>0</v>
      </c>
    </row>
    <row r="87" spans="1:39" s="11" customFormat="1" ht="10.5">
      <c r="A87" s="26" t="s">
        <v>151</v>
      </c>
      <c r="B87" s="127">
        <f t="shared" si="9"/>
        <v>2</v>
      </c>
      <c r="C87" s="41"/>
      <c r="D87" s="49">
        <v>0</v>
      </c>
      <c r="E87" s="93"/>
      <c r="F87" s="93"/>
      <c r="G87" s="93"/>
      <c r="H87" s="93">
        <v>1</v>
      </c>
      <c r="I87" s="93">
        <v>1</v>
      </c>
      <c r="J87" s="93"/>
      <c r="K87" s="93"/>
      <c r="L87" s="93"/>
      <c r="M87" s="36"/>
      <c r="N87" s="36"/>
      <c r="O87" s="36"/>
      <c r="P87" s="36"/>
      <c r="Q87" s="36"/>
      <c r="R87" s="36"/>
      <c r="S87" s="36"/>
      <c r="T87" s="93">
        <f t="shared" si="4"/>
        <v>2</v>
      </c>
      <c r="U87" s="57"/>
      <c r="V87" s="58">
        <f t="shared" si="5"/>
        <v>2</v>
      </c>
      <c r="W87" s="35"/>
      <c r="X87" s="45"/>
      <c r="Y87" s="45"/>
      <c r="Z87" s="45"/>
      <c r="AA87" s="45"/>
      <c r="AB87" s="45"/>
      <c r="AC87" s="45"/>
      <c r="AD87" s="45"/>
      <c r="AE87" s="45"/>
      <c r="AF87" s="155"/>
      <c r="AG87" s="155"/>
      <c r="AH87" s="155"/>
      <c r="AI87" s="155"/>
      <c r="AJ87" s="155"/>
      <c r="AK87" s="155"/>
      <c r="AL87" s="155"/>
      <c r="AM87" s="45">
        <f t="shared" si="6"/>
        <v>0</v>
      </c>
    </row>
    <row r="88" spans="1:39" s="11" customFormat="1" ht="10.5">
      <c r="A88" s="137" t="s">
        <v>161</v>
      </c>
      <c r="B88" s="127">
        <f t="shared" si="9"/>
        <v>0</v>
      </c>
      <c r="C88" s="41"/>
      <c r="D88" s="138">
        <v>0</v>
      </c>
      <c r="E88" s="93"/>
      <c r="F88" s="93"/>
      <c r="G88" s="93"/>
      <c r="H88" s="93"/>
      <c r="I88" s="93"/>
      <c r="J88" s="93"/>
      <c r="K88" s="93"/>
      <c r="L88" s="93"/>
      <c r="M88" s="150"/>
      <c r="N88" s="150"/>
      <c r="O88" s="150"/>
      <c r="P88" s="150"/>
      <c r="Q88" s="150"/>
      <c r="R88" s="150"/>
      <c r="S88" s="150"/>
      <c r="T88" s="93">
        <f>SUM(E88:S88)</f>
        <v>0</v>
      </c>
      <c r="U88" s="57"/>
      <c r="V88" s="58">
        <f>T88+U88</f>
        <v>0</v>
      </c>
      <c r="W88" s="51"/>
      <c r="X88" s="45"/>
      <c r="Y88" s="45"/>
      <c r="Z88" s="45"/>
      <c r="AA88" s="45"/>
      <c r="AB88" s="45"/>
      <c r="AC88" s="45"/>
      <c r="AD88" s="45"/>
      <c r="AE88" s="45"/>
      <c r="AF88" s="156"/>
      <c r="AG88" s="156"/>
      <c r="AH88" s="156"/>
      <c r="AI88" s="156"/>
      <c r="AJ88" s="156"/>
      <c r="AK88" s="156"/>
      <c r="AL88" s="156"/>
      <c r="AM88" s="45">
        <f t="shared" si="6"/>
        <v>0</v>
      </c>
    </row>
    <row r="89" spans="1:39" s="11" customFormat="1" ht="10.5">
      <c r="A89" s="137" t="s">
        <v>80</v>
      </c>
      <c r="B89" s="127">
        <f t="shared" si="9"/>
        <v>1</v>
      </c>
      <c r="C89" s="41"/>
      <c r="D89" s="138">
        <v>0</v>
      </c>
      <c r="E89" s="93"/>
      <c r="F89" s="93"/>
      <c r="G89" s="93"/>
      <c r="H89" s="93"/>
      <c r="I89" s="93">
        <v>1</v>
      </c>
      <c r="J89" s="93"/>
      <c r="K89" s="93"/>
      <c r="L89" s="93"/>
      <c r="M89" s="147"/>
      <c r="N89" s="147"/>
      <c r="O89" s="147"/>
      <c r="P89" s="147"/>
      <c r="Q89" s="147"/>
      <c r="R89" s="147"/>
      <c r="S89" s="147"/>
      <c r="T89" s="93">
        <f>SUM(E89:S89)</f>
        <v>1</v>
      </c>
      <c r="U89" s="57"/>
      <c r="V89" s="58">
        <f>T89+U89</f>
        <v>1</v>
      </c>
      <c r="W89" s="51"/>
      <c r="X89" s="45"/>
      <c r="Y89" s="45"/>
      <c r="Z89" s="45"/>
      <c r="AA89" s="45"/>
      <c r="AB89" s="45"/>
      <c r="AC89" s="45"/>
      <c r="AD89" s="45"/>
      <c r="AE89" s="45"/>
      <c r="AF89" s="108"/>
      <c r="AG89" s="108"/>
      <c r="AH89" s="108"/>
      <c r="AI89" s="108"/>
      <c r="AJ89" s="108"/>
      <c r="AK89" s="108"/>
      <c r="AL89" s="108"/>
      <c r="AM89" s="45">
        <f t="shared" si="6"/>
        <v>0</v>
      </c>
    </row>
    <row r="90" spans="1:39" s="11" customFormat="1" ht="12" thickBot="1">
      <c r="A90" s="137" t="s">
        <v>122</v>
      </c>
      <c r="B90" s="127">
        <f t="shared" si="9"/>
        <v>0</v>
      </c>
      <c r="C90" s="41"/>
      <c r="D90" s="138">
        <v>0</v>
      </c>
      <c r="E90" s="93"/>
      <c r="F90" s="93"/>
      <c r="G90" s="93"/>
      <c r="H90" s="93"/>
      <c r="I90" s="93"/>
      <c r="J90" s="93"/>
      <c r="K90" s="93"/>
      <c r="L90" s="93"/>
      <c r="M90" s="151"/>
      <c r="N90" s="151"/>
      <c r="O90" s="151"/>
      <c r="P90" s="151"/>
      <c r="Q90" s="151"/>
      <c r="R90" s="151"/>
      <c r="S90" s="151"/>
      <c r="T90" s="93">
        <f>SUM(E90:S90)</f>
        <v>0</v>
      </c>
      <c r="U90" s="57"/>
      <c r="V90" s="58">
        <f>T90+U90</f>
        <v>0</v>
      </c>
      <c r="W90" s="51"/>
      <c r="X90" s="45"/>
      <c r="Y90" s="45"/>
      <c r="Z90" s="45"/>
      <c r="AA90" s="45"/>
      <c r="AB90" s="45"/>
      <c r="AC90" s="45"/>
      <c r="AD90" s="45"/>
      <c r="AE90" s="45"/>
      <c r="AF90" s="108"/>
      <c r="AG90" s="108"/>
      <c r="AH90" s="108"/>
      <c r="AI90" s="108"/>
      <c r="AJ90" s="108"/>
      <c r="AK90" s="108"/>
      <c r="AL90" s="108"/>
      <c r="AM90" s="45">
        <f t="shared" si="6"/>
        <v>0</v>
      </c>
    </row>
    <row r="91" spans="1:40" ht="10.5">
      <c r="A91" s="23"/>
      <c r="B91" s="128"/>
      <c r="C91" s="124"/>
      <c r="D91" s="20"/>
      <c r="E91" s="96"/>
      <c r="F91" s="96"/>
      <c r="G91" s="96"/>
      <c r="H91" s="96"/>
      <c r="I91" s="96"/>
      <c r="J91" s="96"/>
      <c r="K91" s="96"/>
      <c r="L91" s="96"/>
      <c r="M91" s="152"/>
      <c r="N91" s="152"/>
      <c r="O91" s="152"/>
      <c r="P91" s="152"/>
      <c r="Q91" s="152"/>
      <c r="R91" s="152"/>
      <c r="S91" s="152"/>
      <c r="T91" s="96"/>
      <c r="U91" s="59"/>
      <c r="V91" s="60">
        <v>0</v>
      </c>
      <c r="W91" s="105"/>
      <c r="X91" s="46"/>
      <c r="Y91" s="46"/>
      <c r="Z91" s="46"/>
      <c r="AA91" s="46"/>
      <c r="AB91" s="46"/>
      <c r="AC91" s="46"/>
      <c r="AD91" s="46"/>
      <c r="AE91" s="46"/>
      <c r="AF91" s="40"/>
      <c r="AG91" s="40"/>
      <c r="AH91" s="40"/>
      <c r="AI91" s="40"/>
      <c r="AJ91" s="40"/>
      <c r="AK91" s="40"/>
      <c r="AL91" s="40"/>
      <c r="AM91" s="46"/>
      <c r="AN91" s="40"/>
    </row>
    <row r="92" spans="1:40" ht="10.5">
      <c r="A92" s="24" t="s">
        <v>120</v>
      </c>
      <c r="B92" s="127">
        <f>SUM(B6:B90)</f>
        <v>44</v>
      </c>
      <c r="C92" s="41"/>
      <c r="D92" s="49">
        <f aca="true" t="shared" si="10" ref="D92:V92">SUM(D6:D90)</f>
        <v>45</v>
      </c>
      <c r="E92" s="134">
        <f t="shared" si="10"/>
        <v>4</v>
      </c>
      <c r="F92" s="134">
        <f t="shared" si="10"/>
        <v>3</v>
      </c>
      <c r="G92" s="134">
        <f t="shared" si="10"/>
        <v>4</v>
      </c>
      <c r="H92" s="134">
        <f t="shared" si="10"/>
        <v>4</v>
      </c>
      <c r="I92" s="134">
        <f t="shared" si="10"/>
        <v>5</v>
      </c>
      <c r="J92" s="134">
        <f t="shared" si="10"/>
        <v>5</v>
      </c>
      <c r="K92" s="134">
        <f t="shared" si="10"/>
        <v>8</v>
      </c>
      <c r="L92" s="134">
        <f t="shared" si="10"/>
        <v>7</v>
      </c>
      <c r="M92" s="153">
        <f t="shared" si="10"/>
        <v>0</v>
      </c>
      <c r="N92" s="153">
        <f t="shared" si="10"/>
        <v>0</v>
      </c>
      <c r="O92" s="153">
        <f t="shared" si="10"/>
        <v>0</v>
      </c>
      <c r="P92" s="153">
        <f t="shared" si="10"/>
        <v>0</v>
      </c>
      <c r="Q92" s="153">
        <f t="shared" si="10"/>
        <v>0</v>
      </c>
      <c r="R92" s="153">
        <f t="shared" si="10"/>
        <v>0</v>
      </c>
      <c r="S92" s="153">
        <f t="shared" si="10"/>
        <v>0</v>
      </c>
      <c r="T92" s="134">
        <f t="shared" si="10"/>
        <v>40</v>
      </c>
      <c r="U92" s="135">
        <f t="shared" si="10"/>
        <v>0</v>
      </c>
      <c r="V92" s="58">
        <f t="shared" si="10"/>
        <v>40</v>
      </c>
      <c r="W92" s="36"/>
      <c r="X92" s="45">
        <f aca="true" t="shared" si="11" ref="X92:AM92">SUM(X6:X90)</f>
        <v>7</v>
      </c>
      <c r="Y92" s="45">
        <f t="shared" si="11"/>
        <v>1</v>
      </c>
      <c r="Z92" s="45">
        <f t="shared" si="11"/>
        <v>6</v>
      </c>
      <c r="AA92" s="45">
        <f t="shared" si="11"/>
        <v>5</v>
      </c>
      <c r="AB92" s="45">
        <f t="shared" si="11"/>
        <v>2</v>
      </c>
      <c r="AC92" s="45">
        <f t="shared" si="11"/>
        <v>2</v>
      </c>
      <c r="AD92" s="45">
        <f t="shared" si="11"/>
        <v>9</v>
      </c>
      <c r="AE92" s="45">
        <f t="shared" si="11"/>
        <v>9</v>
      </c>
      <c r="AF92" s="142">
        <f t="shared" si="11"/>
        <v>0</v>
      </c>
      <c r="AG92" s="142">
        <f t="shared" si="11"/>
        <v>0</v>
      </c>
      <c r="AH92" s="142">
        <f t="shared" si="11"/>
        <v>0</v>
      </c>
      <c r="AI92" s="142">
        <f t="shared" si="11"/>
        <v>0</v>
      </c>
      <c r="AJ92" s="142">
        <f t="shared" si="11"/>
        <v>0</v>
      </c>
      <c r="AK92" s="142">
        <f t="shared" si="11"/>
        <v>0</v>
      </c>
      <c r="AL92" s="142">
        <f t="shared" si="11"/>
        <v>0</v>
      </c>
      <c r="AM92" s="45">
        <f t="shared" si="11"/>
        <v>41</v>
      </c>
      <c r="AN92" s="41"/>
    </row>
    <row r="93" spans="1:45" ht="13.5" thickBot="1">
      <c r="A93" s="25"/>
      <c r="B93" s="129"/>
      <c r="C93" s="124"/>
      <c r="D93" s="21"/>
      <c r="E93" s="97"/>
      <c r="F93" s="97"/>
      <c r="G93" s="97"/>
      <c r="H93" s="97"/>
      <c r="I93" s="97"/>
      <c r="J93" s="97"/>
      <c r="K93" s="97"/>
      <c r="L93" s="97"/>
      <c r="M93" s="154"/>
      <c r="N93" s="154"/>
      <c r="O93" s="154"/>
      <c r="P93" s="154"/>
      <c r="Q93" s="154"/>
      <c r="R93" s="154"/>
      <c r="S93" s="154"/>
      <c r="T93" s="97"/>
      <c r="U93" s="61"/>
      <c r="V93" s="62"/>
      <c r="W93" s="111"/>
      <c r="X93" s="48"/>
      <c r="Y93" s="48"/>
      <c r="Z93" s="48"/>
      <c r="AA93" s="48"/>
      <c r="AB93" s="48"/>
      <c r="AC93" s="48"/>
      <c r="AD93" s="48"/>
      <c r="AE93" s="48"/>
      <c r="AF93" s="42"/>
      <c r="AG93" s="42"/>
      <c r="AH93" s="42"/>
      <c r="AI93" s="42"/>
      <c r="AJ93" s="42"/>
      <c r="AK93" s="42"/>
      <c r="AL93" s="42"/>
      <c r="AM93" s="48"/>
      <c r="AN93" s="42"/>
      <c r="AR93" s="32"/>
      <c r="AS93" s="32"/>
    </row>
    <row r="94" spans="2:39" ht="10.5">
      <c r="B94" s="18"/>
      <c r="C94" s="18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V94" s="19"/>
      <c r="W94" s="112"/>
      <c r="X94" s="19"/>
      <c r="Y94" s="19" t="s">
        <v>144</v>
      </c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8"/>
      <c r="AM94" s="18"/>
    </row>
    <row r="95" spans="2:41" ht="10.5">
      <c r="B95" s="80"/>
      <c r="C95" s="80"/>
      <c r="D95" s="19"/>
      <c r="E95" s="63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80"/>
      <c r="U95" s="118"/>
      <c r="V95" s="80"/>
      <c r="W95" s="113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39"/>
      <c r="AM95" s="39"/>
      <c r="AN95" s="64"/>
      <c r="AO95" s="81"/>
    </row>
    <row r="96" spans="2:39" ht="10.5">
      <c r="B96" s="18"/>
      <c r="C96" s="18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V96" s="19"/>
      <c r="W96" s="112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8"/>
      <c r="AM96" s="18"/>
    </row>
    <row r="97" spans="2:39" ht="10.5">
      <c r="B97" s="18"/>
      <c r="C97" s="18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V97" s="19"/>
      <c r="W97" s="112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8"/>
      <c r="AM97" s="18"/>
    </row>
    <row r="98" spans="2:39" ht="10.5">
      <c r="B98" s="18"/>
      <c r="C98" s="18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V98" s="19"/>
      <c r="W98" s="112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8"/>
      <c r="AM98" s="18"/>
    </row>
    <row r="99" spans="2:39" ht="10.5">
      <c r="B99" s="18"/>
      <c r="C99" s="18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V99" s="19"/>
      <c r="W99" s="112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8"/>
      <c r="AM99" s="18"/>
    </row>
    <row r="100" spans="2:39" ht="10.5">
      <c r="B100" s="18"/>
      <c r="C100" s="18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V100" s="19"/>
      <c r="W100" s="112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8"/>
      <c r="AM100" s="18"/>
    </row>
    <row r="101" spans="2:39" ht="10.5">
      <c r="B101" s="18"/>
      <c r="C101" s="18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V101" s="19"/>
      <c r="W101" s="112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8"/>
      <c r="AM101" s="18"/>
    </row>
    <row r="102" spans="2:39" ht="10.5">
      <c r="B102" s="18"/>
      <c r="C102" s="18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V102" s="19"/>
      <c r="W102" s="112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8"/>
      <c r="AM102" s="18"/>
    </row>
    <row r="103" spans="2:39" ht="10.5">
      <c r="B103" s="18"/>
      <c r="C103" s="18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V103" s="19"/>
      <c r="W103" s="112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8"/>
      <c r="AM103" s="18"/>
    </row>
    <row r="104" spans="2:39" ht="10.5">
      <c r="B104" s="18"/>
      <c r="C104" s="18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V104" s="19"/>
      <c r="W104" s="112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8"/>
      <c r="AM104" s="18"/>
    </row>
    <row r="105" spans="2:39" ht="10.5">
      <c r="B105" s="18"/>
      <c r="C105" s="18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V105" s="19"/>
      <c r="W105" s="112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8"/>
      <c r="AM105" s="18"/>
    </row>
    <row r="106" spans="2:39" ht="10.5">
      <c r="B106" s="18"/>
      <c r="C106" s="18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V106" s="19"/>
      <c r="W106" s="112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8"/>
      <c r="AM106" s="18"/>
    </row>
    <row r="107" spans="2:39" ht="10.5">
      <c r="B107" s="18"/>
      <c r="C107" s="18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V107" s="19"/>
      <c r="W107" s="112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8"/>
      <c r="AM107" s="18"/>
    </row>
    <row r="108" spans="2:39" ht="10.5">
      <c r="B108" s="18"/>
      <c r="C108" s="18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V108" s="19"/>
      <c r="W108" s="112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8"/>
      <c r="AM108" s="18"/>
    </row>
    <row r="109" spans="2:39" ht="10.5">
      <c r="B109" s="18"/>
      <c r="C109" s="18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V109" s="19"/>
      <c r="W109" s="112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8"/>
      <c r="AM109" s="18"/>
    </row>
    <row r="110" spans="2:39" ht="10.5">
      <c r="B110" s="18"/>
      <c r="C110" s="18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V110" s="19"/>
      <c r="W110" s="112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8"/>
      <c r="AM110" s="18"/>
    </row>
    <row r="111" spans="2:39" ht="10.5">
      <c r="B111" s="18"/>
      <c r="C111" s="18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V111" s="19"/>
      <c r="W111" s="112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8"/>
      <c r="AM111" s="18"/>
    </row>
    <row r="112" spans="2:39" ht="10.5">
      <c r="B112" s="18"/>
      <c r="C112" s="18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V112" s="19"/>
      <c r="W112" s="112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8"/>
      <c r="AM112" s="18"/>
    </row>
    <row r="113" spans="2:39" ht="10.5">
      <c r="B113" s="18"/>
      <c r="C113" s="18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V113" s="19"/>
      <c r="W113" s="112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8"/>
      <c r="AM113" s="18"/>
    </row>
    <row r="114" spans="2:39" ht="10.5">
      <c r="B114" s="18"/>
      <c r="C114" s="18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V114" s="19"/>
      <c r="W114" s="112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8"/>
      <c r="AM114" s="18"/>
    </row>
    <row r="115" spans="2:39" ht="10.5">
      <c r="B115" s="18"/>
      <c r="C115" s="18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V115" s="19"/>
      <c r="W115" s="112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8"/>
      <c r="AM115" s="18"/>
    </row>
    <row r="116" spans="2:39" ht="10.5">
      <c r="B116" s="18"/>
      <c r="C116" s="18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V116" s="19"/>
      <c r="W116" s="112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8"/>
      <c r="AM116" s="18"/>
    </row>
    <row r="117" spans="2:39" ht="10.5">
      <c r="B117" s="18"/>
      <c r="C117" s="18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V117" s="19"/>
      <c r="W117" s="112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8"/>
      <c r="AM117" s="18"/>
    </row>
    <row r="118" spans="2:39" ht="10.5">
      <c r="B118" s="18"/>
      <c r="C118" s="18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V118" s="19"/>
      <c r="W118" s="112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8"/>
      <c r="AM118" s="18"/>
    </row>
    <row r="119" spans="2:39" ht="10.5">
      <c r="B119" s="18"/>
      <c r="C119" s="18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V119" s="19"/>
      <c r="W119" s="112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8"/>
      <c r="AM119" s="18"/>
    </row>
    <row r="120" spans="2:39" ht="10.5">
      <c r="B120" s="18"/>
      <c r="C120" s="18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V120" s="19"/>
      <c r="W120" s="112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8"/>
      <c r="AM120" s="18"/>
    </row>
    <row r="121" spans="2:39" ht="10.5">
      <c r="B121" s="18"/>
      <c r="C121" s="18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V121" s="19"/>
      <c r="W121" s="112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8"/>
      <c r="AM121" s="18"/>
    </row>
    <row r="122" spans="2:39" ht="10.5">
      <c r="B122" s="18"/>
      <c r="C122" s="18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V122" s="19"/>
      <c r="W122" s="112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8"/>
      <c r="AM122" s="18"/>
    </row>
    <row r="123" spans="2:39" ht="10.5">
      <c r="B123" s="18"/>
      <c r="C123" s="18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V123" s="19"/>
      <c r="W123" s="112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8"/>
      <c r="AM123" s="18"/>
    </row>
    <row r="124" spans="2:39" ht="10.5">
      <c r="B124" s="18"/>
      <c r="C124" s="18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V124" s="19"/>
      <c r="W124" s="112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8"/>
      <c r="AM124" s="18"/>
    </row>
    <row r="125" spans="2:39" ht="10.5">
      <c r="B125" s="18"/>
      <c r="C125" s="18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V125" s="19"/>
      <c r="W125" s="112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8"/>
      <c r="AM125" s="18"/>
    </row>
    <row r="126" spans="2:39" ht="10.5">
      <c r="B126" s="18"/>
      <c r="C126" s="18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V126" s="19"/>
      <c r="W126" s="112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8"/>
      <c r="AM126" s="18"/>
    </row>
    <row r="127" spans="2:39" ht="10.5">
      <c r="B127" s="18"/>
      <c r="C127" s="18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V127" s="19"/>
      <c r="W127" s="112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8"/>
      <c r="AM127" s="18"/>
    </row>
    <row r="128" spans="2:39" ht="10.5">
      <c r="B128" s="18"/>
      <c r="C128" s="18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V128" s="19"/>
      <c r="W128" s="112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8"/>
      <c r="AM128" s="18"/>
    </row>
    <row r="129" spans="2:39" ht="10.5">
      <c r="B129" s="18"/>
      <c r="C129" s="18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V129" s="19"/>
      <c r="W129" s="112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8"/>
      <c r="AM129" s="18"/>
    </row>
    <row r="130" spans="2:39" ht="10.5">
      <c r="B130" s="18"/>
      <c r="C130" s="18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V130" s="19"/>
      <c r="W130" s="112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8"/>
      <c r="AM130" s="18"/>
    </row>
    <row r="131" spans="2:39" ht="10.5">
      <c r="B131" s="18"/>
      <c r="C131" s="18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V131" s="19"/>
      <c r="W131" s="112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8"/>
      <c r="AM131" s="18"/>
    </row>
    <row r="132" spans="2:39" ht="10.5">
      <c r="B132" s="18"/>
      <c r="C132" s="18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V132" s="19"/>
      <c r="W132" s="112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8"/>
      <c r="AM132" s="18"/>
    </row>
    <row r="133" spans="2:39" ht="10.5">
      <c r="B133" s="18"/>
      <c r="C133" s="18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V133" s="19"/>
      <c r="W133" s="112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8"/>
      <c r="AM133" s="18"/>
    </row>
    <row r="134" spans="2:39" ht="10.5">
      <c r="B134" s="18"/>
      <c r="C134" s="18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V134" s="19"/>
      <c r="W134" s="112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8"/>
      <c r="AM134" s="18"/>
    </row>
    <row r="135" spans="2:39" ht="10.5">
      <c r="B135" s="18"/>
      <c r="C135" s="18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V135" s="19"/>
      <c r="W135" s="112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8"/>
      <c r="AM135" s="18"/>
    </row>
    <row r="136" spans="2:39" ht="10.5">
      <c r="B136" s="18"/>
      <c r="C136" s="18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V136" s="19"/>
      <c r="W136" s="112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8"/>
      <c r="AM136" s="18"/>
    </row>
    <row r="137" spans="2:39" ht="10.5">
      <c r="B137" s="18"/>
      <c r="C137" s="18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V137" s="19"/>
      <c r="W137" s="112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8"/>
      <c r="AM137" s="18"/>
    </row>
    <row r="138" spans="2:39" ht="10.5">
      <c r="B138" s="18"/>
      <c r="C138" s="18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V138" s="19"/>
      <c r="W138" s="112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8"/>
      <c r="AM138" s="18"/>
    </row>
    <row r="139" spans="2:39" ht="10.5">
      <c r="B139" s="18"/>
      <c r="C139" s="18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V139" s="19"/>
      <c r="W139" s="112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8"/>
      <c r="AM139" s="18"/>
    </row>
    <row r="140" spans="2:39" ht="10.5">
      <c r="B140" s="18"/>
      <c r="C140" s="18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V140" s="19"/>
      <c r="W140" s="112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8"/>
      <c r="AM140" s="18"/>
    </row>
    <row r="141" spans="2:39" ht="10.5">
      <c r="B141" s="18"/>
      <c r="C141" s="18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V141" s="19"/>
      <c r="W141" s="112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8"/>
      <c r="AM141" s="18"/>
    </row>
    <row r="142" spans="2:39" ht="10.5">
      <c r="B142" s="18"/>
      <c r="C142" s="18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V142" s="19"/>
      <c r="W142" s="112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8"/>
      <c r="AM142" s="18"/>
    </row>
    <row r="143" spans="2:39" ht="10.5">
      <c r="B143" s="18"/>
      <c r="C143" s="18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V143" s="19"/>
      <c r="W143" s="112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8"/>
      <c r="AM143" s="18"/>
    </row>
    <row r="144" spans="2:39" ht="10.5">
      <c r="B144" s="18"/>
      <c r="C144" s="18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V144" s="19"/>
      <c r="W144" s="112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8"/>
      <c r="AM144" s="18"/>
    </row>
    <row r="145" spans="2:39" ht="10.5">
      <c r="B145" s="18"/>
      <c r="C145" s="18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V145" s="19"/>
      <c r="W145" s="112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8"/>
      <c r="AM145" s="18"/>
    </row>
    <row r="146" spans="2:39" ht="10.5">
      <c r="B146" s="18"/>
      <c r="C146" s="18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V146" s="19"/>
      <c r="W146" s="112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8"/>
      <c r="AM146" s="18"/>
    </row>
    <row r="147" spans="2:39" ht="10.5">
      <c r="B147" s="18"/>
      <c r="C147" s="18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V147" s="19"/>
      <c r="W147" s="112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8"/>
      <c r="AM147" s="18"/>
    </row>
    <row r="148" spans="2:39" ht="10.5">
      <c r="B148" s="18"/>
      <c r="C148" s="18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V148" s="19"/>
      <c r="W148" s="112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8"/>
      <c r="AM148" s="18"/>
    </row>
    <row r="149" spans="2:39" ht="10.5">
      <c r="B149" s="18"/>
      <c r="C149" s="18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V149" s="19"/>
      <c r="W149" s="112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8"/>
      <c r="AM149" s="18"/>
    </row>
    <row r="150" spans="2:39" ht="10.5">
      <c r="B150" s="18"/>
      <c r="C150" s="18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V150" s="19"/>
      <c r="W150" s="112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8"/>
      <c r="AM150" s="18"/>
    </row>
    <row r="151" spans="2:39" ht="10.5">
      <c r="B151" s="18"/>
      <c r="C151" s="18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V151" s="19"/>
      <c r="W151" s="112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8"/>
      <c r="AM151" s="18"/>
    </row>
    <row r="152" spans="2:39" ht="10.5">
      <c r="B152" s="18"/>
      <c r="C152" s="18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V152" s="19"/>
      <c r="W152" s="112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8"/>
      <c r="AM152" s="18"/>
    </row>
    <row r="153" spans="2:39" ht="10.5">
      <c r="B153" s="18"/>
      <c r="C153" s="18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V153" s="19"/>
      <c r="W153" s="112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8"/>
      <c r="AM153" s="18"/>
    </row>
    <row r="154" spans="2:39" ht="10.5">
      <c r="B154" s="18"/>
      <c r="C154" s="18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V154" s="19"/>
      <c r="W154" s="112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8"/>
      <c r="AM154" s="18"/>
    </row>
    <row r="155" spans="2:39" ht="10.5">
      <c r="B155" s="18"/>
      <c r="C155" s="18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V155" s="19"/>
      <c r="W155" s="112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8"/>
      <c r="AM155" s="18"/>
    </row>
    <row r="156" spans="2:39" ht="10.5">
      <c r="B156" s="18"/>
      <c r="C156" s="18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V156" s="19"/>
      <c r="W156" s="112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8"/>
      <c r="AM156" s="18"/>
    </row>
    <row r="157" spans="2:39" ht="10.5">
      <c r="B157" s="18"/>
      <c r="C157" s="18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V157" s="19"/>
      <c r="W157" s="112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8"/>
      <c r="AM157" s="18"/>
    </row>
    <row r="158" spans="2:39" ht="10.5">
      <c r="B158" s="18"/>
      <c r="C158" s="18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V158" s="19"/>
      <c r="W158" s="112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8"/>
      <c r="AM158" s="18"/>
    </row>
    <row r="159" spans="2:39" ht="10.5">
      <c r="B159" s="18"/>
      <c r="C159" s="18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V159" s="19"/>
      <c r="W159" s="112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8"/>
      <c r="AM159" s="18"/>
    </row>
    <row r="160" spans="2:39" ht="10.5">
      <c r="B160" s="18"/>
      <c r="C160" s="18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V160" s="19"/>
      <c r="W160" s="112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8"/>
      <c r="AM160" s="18"/>
    </row>
    <row r="161" spans="2:39" ht="10.5">
      <c r="B161" s="18"/>
      <c r="C161" s="18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V161" s="19"/>
      <c r="W161" s="112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8"/>
      <c r="AM161" s="18"/>
    </row>
    <row r="162" spans="2:39" ht="10.5">
      <c r="B162" s="18"/>
      <c r="C162" s="18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V162" s="19"/>
      <c r="W162" s="112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8"/>
      <c r="AM162" s="18"/>
    </row>
    <row r="163" spans="2:39" ht="10.5">
      <c r="B163" s="18"/>
      <c r="C163" s="18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V163" s="19"/>
      <c r="W163" s="112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8"/>
      <c r="AM163" s="18"/>
    </row>
    <row r="164" spans="2:39" ht="10.5">
      <c r="B164" s="18"/>
      <c r="C164" s="18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V164" s="19"/>
      <c r="W164" s="112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8"/>
      <c r="AM164" s="18"/>
    </row>
    <row r="165" spans="2:39" ht="10.5">
      <c r="B165" s="18"/>
      <c r="C165" s="18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V165" s="19"/>
      <c r="W165" s="112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8"/>
      <c r="AM165" s="18"/>
    </row>
    <row r="166" spans="2:39" ht="10.5">
      <c r="B166" s="18"/>
      <c r="C166" s="18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V166" s="19"/>
      <c r="W166" s="112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8"/>
      <c r="AM166" s="18"/>
    </row>
    <row r="167" spans="2:39" ht="10.5">
      <c r="B167" s="18"/>
      <c r="C167" s="18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V167" s="19"/>
      <c r="W167" s="112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8"/>
      <c r="AM167" s="18"/>
    </row>
    <row r="168" spans="2:39" ht="10.5">
      <c r="B168" s="18"/>
      <c r="C168" s="18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V168" s="19"/>
      <c r="W168" s="112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8"/>
      <c r="AM168" s="18"/>
    </row>
    <row r="169" spans="2:39" ht="10.5">
      <c r="B169" s="18"/>
      <c r="C169" s="18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V169" s="19"/>
      <c r="W169" s="112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8"/>
      <c r="AM169" s="18"/>
    </row>
    <row r="170" spans="2:39" ht="10.5">
      <c r="B170" s="18"/>
      <c r="C170" s="18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V170" s="19"/>
      <c r="W170" s="112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8"/>
      <c r="AM170" s="18"/>
    </row>
    <row r="171" spans="2:39" ht="10.5">
      <c r="B171" s="18"/>
      <c r="C171" s="18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V171" s="19"/>
      <c r="W171" s="112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8"/>
      <c r="AM171" s="18"/>
    </row>
    <row r="172" spans="2:39" ht="10.5">
      <c r="B172" s="18"/>
      <c r="C172" s="18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V172" s="19"/>
      <c r="W172" s="112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8"/>
      <c r="AM172" s="18"/>
    </row>
    <row r="173" spans="2:39" ht="10.5">
      <c r="B173" s="18"/>
      <c r="C173" s="18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V173" s="19"/>
      <c r="W173" s="112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8"/>
      <c r="AM173" s="18"/>
    </row>
    <row r="174" spans="2:39" ht="10.5">
      <c r="B174" s="18"/>
      <c r="C174" s="18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V174" s="19"/>
      <c r="W174" s="112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8"/>
      <c r="AM174" s="18"/>
    </row>
    <row r="175" spans="2:39" ht="10.5">
      <c r="B175" s="18"/>
      <c r="C175" s="18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V175" s="19"/>
      <c r="W175" s="112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8"/>
      <c r="AM175" s="18"/>
    </row>
    <row r="176" spans="2:39" ht="10.5">
      <c r="B176" s="18"/>
      <c r="C176" s="18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V176" s="19"/>
      <c r="W176" s="112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8"/>
      <c r="AM176" s="18"/>
    </row>
    <row r="177" spans="2:39" ht="10.5">
      <c r="B177" s="18"/>
      <c r="C177" s="18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V177" s="19"/>
      <c r="W177" s="112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8"/>
      <c r="AM177" s="18"/>
    </row>
    <row r="178" spans="2:39" ht="10.5">
      <c r="B178" s="18"/>
      <c r="C178" s="18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V178" s="19"/>
      <c r="W178" s="112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8"/>
      <c r="AM178" s="18"/>
    </row>
    <row r="179" spans="2:39" ht="10.5">
      <c r="B179" s="18"/>
      <c r="C179" s="18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V179" s="19"/>
      <c r="W179" s="112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8"/>
      <c r="AM179" s="18"/>
    </row>
    <row r="180" spans="2:39" ht="10.5">
      <c r="B180" s="18"/>
      <c r="C180" s="18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V180" s="19"/>
      <c r="W180" s="112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8"/>
      <c r="AM180" s="18"/>
    </row>
    <row r="181" spans="2:39" ht="10.5">
      <c r="B181" s="18"/>
      <c r="C181" s="18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V181" s="19"/>
      <c r="W181" s="112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8"/>
      <c r="AM181" s="18"/>
    </row>
    <row r="182" spans="2:39" ht="10.5">
      <c r="B182" s="18"/>
      <c r="C182" s="18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V182" s="19"/>
      <c r="W182" s="112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8"/>
      <c r="AM182" s="18"/>
    </row>
    <row r="183" spans="2:39" ht="10.5">
      <c r="B183" s="18"/>
      <c r="C183" s="18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V183" s="19"/>
      <c r="W183" s="112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8"/>
      <c r="AM183" s="18"/>
    </row>
    <row r="184" spans="2:39" ht="10.5">
      <c r="B184" s="18"/>
      <c r="C184" s="18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V184" s="19"/>
      <c r="W184" s="112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8"/>
      <c r="AM184" s="18"/>
    </row>
    <row r="185" spans="2:39" ht="10.5">
      <c r="B185" s="18"/>
      <c r="C185" s="18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V185" s="19"/>
      <c r="W185" s="112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8"/>
      <c r="AM185" s="18"/>
    </row>
    <row r="186" spans="2:39" ht="10.5">
      <c r="B186" s="18"/>
      <c r="C186" s="18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V186" s="19"/>
      <c r="W186" s="112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8"/>
      <c r="AM186" s="18"/>
    </row>
    <row r="187" spans="2:39" ht="10.5">
      <c r="B187" s="18"/>
      <c r="C187" s="18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V187" s="19"/>
      <c r="W187" s="112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8"/>
      <c r="AM187" s="18"/>
    </row>
    <row r="188" spans="2:39" ht="10.5">
      <c r="B188" s="18"/>
      <c r="C188" s="18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V188" s="19"/>
      <c r="W188" s="112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8"/>
      <c r="AM188" s="18"/>
    </row>
    <row r="189" spans="2:39" ht="10.5">
      <c r="B189" s="18"/>
      <c r="C189" s="18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V189" s="19"/>
      <c r="W189" s="112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8"/>
      <c r="AM189" s="18"/>
    </row>
    <row r="190" spans="2:39" ht="10.5">
      <c r="B190" s="18"/>
      <c r="C190" s="18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V190" s="19"/>
      <c r="W190" s="112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8"/>
      <c r="AM190" s="18"/>
    </row>
    <row r="191" spans="2:39" ht="10.5">
      <c r="B191" s="18"/>
      <c r="C191" s="18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V191" s="19"/>
      <c r="W191" s="112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8"/>
      <c r="AM191" s="18"/>
    </row>
    <row r="192" spans="2:39" ht="10.5">
      <c r="B192" s="18"/>
      <c r="C192" s="18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V192" s="19"/>
      <c r="W192" s="112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8"/>
      <c r="AM192" s="18"/>
    </row>
    <row r="193" spans="2:39" ht="10.5">
      <c r="B193" s="18"/>
      <c r="C193" s="18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V193" s="19"/>
      <c r="W193" s="112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8"/>
      <c r="AM193" s="18"/>
    </row>
    <row r="194" spans="2:39" ht="10.5">
      <c r="B194" s="18"/>
      <c r="C194" s="18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V194" s="19"/>
      <c r="W194" s="112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8"/>
      <c r="AM194" s="18"/>
    </row>
    <row r="195" spans="2:39" ht="10.5">
      <c r="B195" s="18"/>
      <c r="C195" s="18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V195" s="19"/>
      <c r="W195" s="112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8"/>
      <c r="AM195" s="18"/>
    </row>
    <row r="196" spans="2:39" ht="10.5">
      <c r="B196" s="18"/>
      <c r="C196" s="18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V196" s="19"/>
      <c r="W196" s="112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8"/>
      <c r="AM196" s="18"/>
    </row>
    <row r="197" spans="2:39" ht="10.5">
      <c r="B197" s="18"/>
      <c r="C197" s="18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V197" s="19"/>
      <c r="W197" s="112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8"/>
      <c r="AM197" s="18"/>
    </row>
    <row r="198" spans="2:39" ht="10.5">
      <c r="B198" s="18"/>
      <c r="C198" s="18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V198" s="19"/>
      <c r="W198" s="112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8"/>
      <c r="AM198" s="18"/>
    </row>
    <row r="199" spans="2:39" ht="10.5">
      <c r="B199" s="18"/>
      <c r="C199" s="18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V199" s="19"/>
      <c r="W199" s="112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8"/>
      <c r="AM199" s="18"/>
    </row>
    <row r="200" spans="2:39" ht="10.5">
      <c r="B200" s="18"/>
      <c r="C200" s="18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V200" s="19"/>
      <c r="W200" s="112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8"/>
      <c r="AM200" s="18"/>
    </row>
    <row r="201" spans="2:39" ht="10.5">
      <c r="B201" s="18"/>
      <c r="C201" s="18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V201" s="19"/>
      <c r="W201" s="112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8"/>
      <c r="AM201" s="18"/>
    </row>
    <row r="202" spans="2:39" ht="10.5">
      <c r="B202" s="18"/>
      <c r="C202" s="18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V202" s="19"/>
      <c r="W202" s="112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8"/>
      <c r="AM202" s="18"/>
    </row>
    <row r="203" spans="2:39" ht="10.5">
      <c r="B203" s="18"/>
      <c r="C203" s="18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V203" s="19"/>
      <c r="W203" s="112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8"/>
      <c r="AM203" s="18"/>
    </row>
    <row r="204" spans="2:39" ht="10.5">
      <c r="B204" s="18"/>
      <c r="C204" s="18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V204" s="19"/>
      <c r="W204" s="112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8"/>
      <c r="AM204" s="18"/>
    </row>
    <row r="205" spans="2:39" ht="10.5">
      <c r="B205" s="18"/>
      <c r="C205" s="18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V205" s="19"/>
      <c r="W205" s="112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8"/>
      <c r="AM205" s="18"/>
    </row>
    <row r="206" spans="2:39" ht="10.5">
      <c r="B206" s="18"/>
      <c r="C206" s="18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V206" s="19"/>
      <c r="W206" s="112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8"/>
      <c r="AM206" s="18"/>
    </row>
    <row r="207" spans="2:39" ht="10.5">
      <c r="B207" s="18"/>
      <c r="C207" s="18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V207" s="19"/>
      <c r="W207" s="112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8"/>
      <c r="AM207" s="18"/>
    </row>
    <row r="208" spans="2:39" ht="10.5">
      <c r="B208" s="18"/>
      <c r="C208" s="18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V208" s="19"/>
      <c r="W208" s="112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8"/>
      <c r="AM208" s="18"/>
    </row>
    <row r="209" spans="2:39" ht="10.5">
      <c r="B209" s="18"/>
      <c r="C209" s="18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V209" s="19"/>
      <c r="W209" s="112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8"/>
      <c r="AM209" s="18"/>
    </row>
    <row r="210" spans="2:39" ht="10.5">
      <c r="B210" s="18"/>
      <c r="C210" s="18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V210" s="19"/>
      <c r="W210" s="112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8"/>
      <c r="AM210" s="18"/>
    </row>
    <row r="211" spans="2:39" ht="10.5">
      <c r="B211" s="18"/>
      <c r="C211" s="18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V211" s="19"/>
      <c r="W211" s="112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8"/>
      <c r="AM211" s="18"/>
    </row>
    <row r="212" spans="2:39" ht="10.5">
      <c r="B212" s="18"/>
      <c r="C212" s="18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V212" s="19"/>
      <c r="W212" s="112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8"/>
      <c r="AM212" s="18"/>
    </row>
    <row r="213" spans="2:39" ht="10.5">
      <c r="B213" s="18"/>
      <c r="C213" s="18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V213" s="19"/>
      <c r="W213" s="112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8"/>
      <c r="AM213" s="18"/>
    </row>
    <row r="214" spans="2:39" ht="10.5">
      <c r="B214" s="18"/>
      <c r="C214" s="18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V214" s="19"/>
      <c r="W214" s="112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8"/>
      <c r="AM214" s="18"/>
    </row>
    <row r="215" spans="2:39" ht="10.5">
      <c r="B215" s="18"/>
      <c r="C215" s="18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V215" s="19"/>
      <c r="W215" s="112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8"/>
      <c r="AM215" s="18"/>
    </row>
    <row r="216" spans="2:39" ht="10.5">
      <c r="B216" s="18"/>
      <c r="C216" s="18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V216" s="19"/>
      <c r="W216" s="112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8"/>
      <c r="AM216" s="18"/>
    </row>
    <row r="217" spans="2:39" ht="10.5">
      <c r="B217" s="18"/>
      <c r="C217" s="18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V217" s="19"/>
      <c r="W217" s="112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8"/>
      <c r="AM217" s="18"/>
    </row>
    <row r="218" spans="2:39" ht="10.5">
      <c r="B218" s="18"/>
      <c r="C218" s="18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V218" s="19"/>
      <c r="W218" s="112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8"/>
      <c r="AM218" s="18"/>
    </row>
    <row r="219" spans="2:39" ht="10.5">
      <c r="B219" s="18"/>
      <c r="C219" s="18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V219" s="19"/>
      <c r="W219" s="112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8"/>
      <c r="AM219" s="18"/>
    </row>
    <row r="220" spans="2:39" ht="10.5">
      <c r="B220" s="18"/>
      <c r="C220" s="18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V220" s="19"/>
      <c r="W220" s="112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8"/>
      <c r="AM220" s="18"/>
    </row>
    <row r="221" spans="2:39" ht="10.5">
      <c r="B221" s="18"/>
      <c r="C221" s="18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V221" s="19"/>
      <c r="W221" s="112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8"/>
      <c r="AM221" s="18"/>
    </row>
    <row r="222" spans="2:39" ht="10.5">
      <c r="B222" s="18"/>
      <c r="C222" s="18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V222" s="19"/>
      <c r="W222" s="112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8"/>
      <c r="AM222" s="18"/>
    </row>
    <row r="223" spans="2:39" ht="10.5">
      <c r="B223" s="18"/>
      <c r="C223" s="18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V223" s="19"/>
      <c r="W223" s="112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8"/>
      <c r="AM223" s="18"/>
    </row>
    <row r="224" spans="2:39" ht="10.5">
      <c r="B224" s="18"/>
      <c r="C224" s="18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V224" s="19"/>
      <c r="W224" s="112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8"/>
      <c r="AM224" s="18"/>
    </row>
    <row r="225" spans="2:39" ht="10.5">
      <c r="B225" s="18"/>
      <c r="C225" s="18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V225" s="19"/>
      <c r="W225" s="112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8"/>
      <c r="AM225" s="18"/>
    </row>
    <row r="226" spans="2:39" ht="10.5">
      <c r="B226" s="18"/>
      <c r="C226" s="18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V226" s="19"/>
      <c r="W226" s="112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8"/>
      <c r="AM226" s="18"/>
    </row>
    <row r="227" spans="2:39" ht="10.5">
      <c r="B227" s="18"/>
      <c r="C227" s="18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V227" s="19"/>
      <c r="W227" s="112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8"/>
      <c r="AM227" s="18"/>
    </row>
    <row r="228" spans="2:39" ht="10.5">
      <c r="B228" s="18"/>
      <c r="C228" s="18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V228" s="19"/>
      <c r="W228" s="112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8"/>
      <c r="AM228" s="18"/>
    </row>
    <row r="229" spans="2:39" ht="10.5">
      <c r="B229" s="18"/>
      <c r="C229" s="18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V229" s="19"/>
      <c r="W229" s="112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8"/>
      <c r="AM229" s="18"/>
    </row>
    <row r="230" spans="2:39" ht="10.5">
      <c r="B230" s="18"/>
      <c r="C230" s="18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V230" s="19"/>
      <c r="W230" s="112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8"/>
      <c r="AM230" s="18"/>
    </row>
    <row r="231" spans="2:39" ht="10.5">
      <c r="B231" s="18"/>
      <c r="C231" s="18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V231" s="19"/>
      <c r="W231" s="112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8"/>
      <c r="AM231" s="18"/>
    </row>
    <row r="232" spans="2:39" ht="10.5">
      <c r="B232" s="18"/>
      <c r="C232" s="18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V232" s="19"/>
      <c r="W232" s="112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8"/>
      <c r="AM232" s="18"/>
    </row>
    <row r="233" spans="2:39" ht="10.5">
      <c r="B233" s="18"/>
      <c r="C233" s="18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V233" s="19"/>
      <c r="W233" s="112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8"/>
      <c r="AM233" s="18"/>
    </row>
    <row r="234" spans="2:39" ht="10.5">
      <c r="B234" s="18"/>
      <c r="C234" s="18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V234" s="19"/>
      <c r="W234" s="112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8"/>
      <c r="AM234" s="18"/>
    </row>
    <row r="235" spans="2:39" ht="10.5">
      <c r="B235" s="18"/>
      <c r="C235" s="18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V235" s="19"/>
      <c r="W235" s="112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8"/>
      <c r="AM235" s="18"/>
    </row>
    <row r="236" spans="2:39" ht="10.5">
      <c r="B236" s="18"/>
      <c r="C236" s="18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V236" s="19"/>
      <c r="W236" s="112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8"/>
      <c r="AM236" s="18"/>
    </row>
    <row r="237" spans="2:39" ht="10.5">
      <c r="B237" s="18"/>
      <c r="C237" s="18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V237" s="19"/>
      <c r="W237" s="112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8"/>
      <c r="AM237" s="18"/>
    </row>
    <row r="238" spans="2:39" ht="10.5">
      <c r="B238" s="18"/>
      <c r="C238" s="18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V238" s="19"/>
      <c r="W238" s="112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8"/>
      <c r="AM238" s="18"/>
    </row>
    <row r="239" spans="2:39" ht="10.5">
      <c r="B239" s="18"/>
      <c r="C239" s="18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V239" s="19"/>
      <c r="W239" s="112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8"/>
      <c r="AM239" s="18"/>
    </row>
    <row r="240" spans="2:39" ht="10.5">
      <c r="B240" s="18"/>
      <c r="C240" s="18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V240" s="19"/>
      <c r="W240" s="112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8"/>
      <c r="AM240" s="18"/>
    </row>
    <row r="241" spans="2:39" ht="10.5">
      <c r="B241" s="18"/>
      <c r="C241" s="18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V241" s="19"/>
      <c r="W241" s="112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8"/>
      <c r="AM241" s="18"/>
    </row>
    <row r="242" spans="2:39" ht="10.5">
      <c r="B242" s="18"/>
      <c r="C242" s="18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V242" s="19"/>
      <c r="W242" s="112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8"/>
      <c r="AM242" s="18"/>
    </row>
    <row r="243" spans="2:39" ht="10.5">
      <c r="B243" s="18"/>
      <c r="C243" s="18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V243" s="19"/>
      <c r="W243" s="112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8"/>
      <c r="AM243" s="18"/>
    </row>
    <row r="244" spans="2:39" ht="10.5">
      <c r="B244" s="18"/>
      <c r="C244" s="18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V244" s="19"/>
      <c r="W244" s="112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8"/>
      <c r="AM244" s="18"/>
    </row>
    <row r="245" spans="2:39" ht="10.5">
      <c r="B245" s="18"/>
      <c r="C245" s="18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V245" s="19"/>
      <c r="W245" s="112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8"/>
      <c r="AM245" s="18"/>
    </row>
    <row r="246" spans="2:39" ht="10.5">
      <c r="B246" s="18"/>
      <c r="C246" s="18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V246" s="19"/>
      <c r="W246" s="112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8"/>
      <c r="AM246" s="18"/>
    </row>
    <row r="247" spans="2:39" ht="10.5">
      <c r="B247" s="18"/>
      <c r="C247" s="18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V247" s="19"/>
      <c r="W247" s="112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8"/>
      <c r="AM247" s="18"/>
    </row>
    <row r="248" spans="2:39" ht="10.5">
      <c r="B248" s="18"/>
      <c r="C248" s="18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V248" s="19"/>
      <c r="W248" s="112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8"/>
      <c r="AM248" s="18"/>
    </row>
    <row r="249" spans="2:39" ht="10.5">
      <c r="B249" s="18"/>
      <c r="C249" s="18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V249" s="19"/>
      <c r="W249" s="112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8"/>
      <c r="AM249" s="18"/>
    </row>
    <row r="250" spans="2:39" ht="10.5">
      <c r="B250" s="18"/>
      <c r="C250" s="18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V250" s="19"/>
      <c r="W250" s="112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8"/>
      <c r="AM250" s="18"/>
    </row>
    <row r="251" spans="2:39" ht="10.5">
      <c r="B251" s="18"/>
      <c r="C251" s="18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V251" s="19"/>
      <c r="W251" s="112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8"/>
      <c r="AM251" s="18"/>
    </row>
    <row r="252" spans="2:39" ht="10.5">
      <c r="B252" s="18"/>
      <c r="C252" s="18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V252" s="19"/>
      <c r="W252" s="112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8"/>
      <c r="AM252" s="18"/>
    </row>
    <row r="253" spans="2:39" ht="10.5">
      <c r="B253" s="18"/>
      <c r="C253" s="18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V253" s="19"/>
      <c r="W253" s="112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8"/>
      <c r="AM253" s="18"/>
    </row>
    <row r="254" spans="2:39" ht="10.5">
      <c r="B254" s="18"/>
      <c r="C254" s="18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V254" s="19"/>
      <c r="W254" s="112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8"/>
      <c r="AM254" s="18"/>
    </row>
    <row r="255" spans="2:39" ht="10.5">
      <c r="B255" s="18"/>
      <c r="C255" s="18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V255" s="19"/>
      <c r="W255" s="112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8"/>
      <c r="AM255" s="18"/>
    </row>
    <row r="256" spans="2:39" ht="10.5">
      <c r="B256" s="18"/>
      <c r="C256" s="18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V256" s="19"/>
      <c r="W256" s="112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8"/>
      <c r="AM256" s="18"/>
    </row>
    <row r="257" spans="2:39" ht="10.5">
      <c r="B257" s="18"/>
      <c r="C257" s="18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V257" s="19"/>
      <c r="W257" s="112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8"/>
      <c r="AM257" s="18"/>
    </row>
    <row r="258" spans="2:39" ht="10.5">
      <c r="B258" s="18"/>
      <c r="C258" s="18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V258" s="19"/>
      <c r="W258" s="112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8"/>
      <c r="AM258" s="18"/>
    </row>
    <row r="259" spans="2:39" ht="10.5">
      <c r="B259" s="18"/>
      <c r="C259" s="18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V259" s="19"/>
      <c r="W259" s="112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8"/>
      <c r="AM259" s="18"/>
    </row>
    <row r="260" spans="2:39" ht="10.5">
      <c r="B260" s="18"/>
      <c r="C260" s="18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V260" s="19"/>
      <c r="W260" s="112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8"/>
      <c r="AM260" s="18"/>
    </row>
    <row r="261" spans="2:39" ht="10.5">
      <c r="B261" s="18"/>
      <c r="C261" s="18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V261" s="19"/>
      <c r="W261" s="112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8"/>
      <c r="AM261" s="18"/>
    </row>
    <row r="262" spans="2:39" ht="10.5">
      <c r="B262" s="18"/>
      <c r="C262" s="18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V262" s="19"/>
      <c r="W262" s="112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8"/>
      <c r="AM262" s="18"/>
    </row>
    <row r="263" spans="2:39" ht="10.5">
      <c r="B263" s="18"/>
      <c r="C263" s="18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V263" s="19"/>
      <c r="W263" s="112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8"/>
      <c r="AM263" s="18"/>
    </row>
    <row r="264" spans="2:39" ht="10.5">
      <c r="B264" s="18"/>
      <c r="C264" s="18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V264" s="19"/>
      <c r="W264" s="112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8"/>
      <c r="AM264" s="18"/>
    </row>
    <row r="265" spans="2:39" ht="10.5">
      <c r="B265" s="18"/>
      <c r="C265" s="18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V265" s="19"/>
      <c r="W265" s="112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8"/>
      <c r="AM265" s="18"/>
    </row>
    <row r="266" spans="2:39" ht="10.5">
      <c r="B266" s="18"/>
      <c r="C266" s="18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V266" s="19"/>
      <c r="W266" s="112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8"/>
      <c r="AM266" s="18"/>
    </row>
    <row r="267" spans="2:39" ht="10.5">
      <c r="B267" s="18"/>
      <c r="C267" s="18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V267" s="19"/>
      <c r="W267" s="112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8"/>
      <c r="AM267" s="18"/>
    </row>
    <row r="268" spans="2:39" ht="10.5">
      <c r="B268" s="18"/>
      <c r="C268" s="18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V268" s="19"/>
      <c r="W268" s="112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8"/>
      <c r="AM268" s="18"/>
    </row>
    <row r="269" spans="2:39" ht="10.5">
      <c r="B269" s="18"/>
      <c r="C269" s="18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V269" s="19"/>
      <c r="W269" s="112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8"/>
      <c r="AM269" s="18"/>
    </row>
    <row r="270" spans="2:39" ht="10.5">
      <c r="B270" s="18"/>
      <c r="C270" s="18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V270" s="19"/>
      <c r="W270" s="112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8"/>
      <c r="AM270" s="18"/>
    </row>
    <row r="271" spans="2:39" ht="10.5">
      <c r="B271" s="18"/>
      <c r="C271" s="18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V271" s="19"/>
      <c r="W271" s="112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8"/>
      <c r="AM271" s="18"/>
    </row>
    <row r="272" spans="2:39" ht="10.5">
      <c r="B272" s="18"/>
      <c r="C272" s="18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V272" s="19"/>
      <c r="W272" s="112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8"/>
      <c r="AM272" s="18"/>
    </row>
    <row r="273" spans="2:39" ht="10.5">
      <c r="B273" s="18"/>
      <c r="C273" s="18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V273" s="19"/>
      <c r="W273" s="112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8"/>
      <c r="AM273" s="18"/>
    </row>
    <row r="274" spans="2:39" ht="10.5">
      <c r="B274" s="18"/>
      <c r="C274" s="18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V274" s="19"/>
      <c r="W274" s="112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8"/>
      <c r="AM274" s="18"/>
    </row>
    <row r="275" spans="2:39" ht="10.5">
      <c r="B275" s="18"/>
      <c r="C275" s="18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V275" s="19"/>
      <c r="W275" s="112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8"/>
      <c r="AM275" s="18"/>
    </row>
    <row r="276" spans="2:39" ht="10.5">
      <c r="B276" s="18"/>
      <c r="C276" s="18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V276" s="19"/>
      <c r="W276" s="112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8"/>
      <c r="AM276" s="18"/>
    </row>
    <row r="277" spans="2:39" ht="10.5">
      <c r="B277" s="18"/>
      <c r="C277" s="18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V277" s="19"/>
      <c r="W277" s="112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8"/>
      <c r="AM277" s="18"/>
    </row>
    <row r="278" spans="2:39" ht="10.5">
      <c r="B278" s="18"/>
      <c r="C278" s="18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V278" s="19"/>
      <c r="W278" s="112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8"/>
      <c r="AM278" s="18"/>
    </row>
    <row r="279" spans="2:39" ht="10.5">
      <c r="B279" s="18"/>
      <c r="C279" s="18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V279" s="19"/>
      <c r="W279" s="112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8"/>
      <c r="AM279" s="18"/>
    </row>
    <row r="280" spans="2:39" ht="10.5">
      <c r="B280" s="18"/>
      <c r="C280" s="18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V280" s="19"/>
      <c r="W280" s="112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8"/>
      <c r="AM280" s="18"/>
    </row>
    <row r="281" spans="2:39" ht="10.5">
      <c r="B281" s="18"/>
      <c r="C281" s="18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V281" s="19"/>
      <c r="W281" s="112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8"/>
      <c r="AM281" s="18"/>
    </row>
    <row r="282" spans="2:39" ht="10.5">
      <c r="B282" s="18"/>
      <c r="C282" s="18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V282" s="19"/>
      <c r="W282" s="112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8"/>
      <c r="AM282" s="18"/>
    </row>
    <row r="283" spans="2:39" ht="10.5">
      <c r="B283" s="18"/>
      <c r="C283" s="18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V283" s="19"/>
      <c r="W283" s="112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8"/>
      <c r="AM283" s="18"/>
    </row>
    <row r="284" spans="2:39" ht="10.5">
      <c r="B284" s="18"/>
      <c r="C284" s="18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V284" s="19"/>
      <c r="W284" s="112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8"/>
      <c r="AM284" s="18"/>
    </row>
    <row r="285" spans="2:39" ht="10.5">
      <c r="B285" s="18"/>
      <c r="C285" s="18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V285" s="19"/>
      <c r="W285" s="112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8"/>
      <c r="AM285" s="18"/>
    </row>
    <row r="286" spans="2:39" ht="10.5">
      <c r="B286" s="18"/>
      <c r="C286" s="18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V286" s="19"/>
      <c r="W286" s="112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8"/>
      <c r="AM286" s="18"/>
    </row>
    <row r="287" spans="2:39" ht="10.5">
      <c r="B287" s="18"/>
      <c r="C287" s="18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V287" s="19"/>
      <c r="W287" s="112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8"/>
      <c r="AM287" s="18"/>
    </row>
    <row r="288" spans="2:39" ht="10.5">
      <c r="B288" s="18"/>
      <c r="C288" s="18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V288" s="19"/>
      <c r="W288" s="112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8"/>
      <c r="AM288" s="18"/>
    </row>
    <row r="289" spans="2:39" ht="10.5">
      <c r="B289" s="18"/>
      <c r="C289" s="18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V289" s="19"/>
      <c r="W289" s="112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8"/>
      <c r="AM289" s="18"/>
    </row>
    <row r="290" spans="2:39" ht="10.5">
      <c r="B290" s="18"/>
      <c r="C290" s="18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V290" s="19"/>
      <c r="W290" s="112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8"/>
      <c r="AM290" s="18"/>
    </row>
    <row r="291" spans="2:39" ht="10.5">
      <c r="B291" s="18"/>
      <c r="C291" s="18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V291" s="19"/>
      <c r="W291" s="112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8"/>
      <c r="AM291" s="18"/>
    </row>
    <row r="292" spans="2:39" ht="10.5">
      <c r="B292" s="18"/>
      <c r="C292" s="18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V292" s="19"/>
      <c r="W292" s="112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8"/>
      <c r="AM292" s="18"/>
    </row>
    <row r="293" spans="2:39" ht="10.5">
      <c r="B293" s="18"/>
      <c r="C293" s="18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V293" s="19"/>
      <c r="W293" s="112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8"/>
      <c r="AM293" s="18"/>
    </row>
    <row r="294" spans="2:39" ht="10.5">
      <c r="B294" s="18"/>
      <c r="C294" s="18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V294" s="19"/>
      <c r="W294" s="112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8"/>
      <c r="AM294" s="18"/>
    </row>
    <row r="295" spans="2:39" ht="10.5">
      <c r="B295" s="18"/>
      <c r="C295" s="18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V295" s="19"/>
      <c r="W295" s="112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8"/>
      <c r="AM295" s="18"/>
    </row>
    <row r="296" spans="2:39" ht="10.5">
      <c r="B296" s="18"/>
      <c r="C296" s="18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V296" s="19"/>
      <c r="W296" s="112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8"/>
      <c r="AM296" s="18"/>
    </row>
    <row r="297" spans="2:39" ht="10.5">
      <c r="B297" s="18"/>
      <c r="C297" s="18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V297" s="19"/>
      <c r="W297" s="112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8"/>
      <c r="AM297" s="18"/>
    </row>
    <row r="298" spans="2:39" ht="10.5">
      <c r="B298" s="18"/>
      <c r="C298" s="18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V298" s="19"/>
      <c r="W298" s="112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8"/>
      <c r="AM298" s="18"/>
    </row>
    <row r="299" spans="2:39" ht="10.5">
      <c r="B299" s="18"/>
      <c r="C299" s="18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V299" s="19"/>
      <c r="W299" s="112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8"/>
      <c r="AM299" s="18"/>
    </row>
    <row r="300" spans="2:39" ht="10.5">
      <c r="B300" s="18"/>
      <c r="C300" s="18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V300" s="19"/>
      <c r="W300" s="112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8"/>
      <c r="AM300" s="18"/>
    </row>
    <row r="301" spans="2:39" ht="10.5">
      <c r="B301" s="18"/>
      <c r="C301" s="18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V301" s="19"/>
      <c r="W301" s="112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8"/>
      <c r="AM301" s="18"/>
    </row>
    <row r="302" spans="2:39" ht="10.5">
      <c r="B302" s="18"/>
      <c r="C302" s="18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V302" s="19"/>
      <c r="W302" s="112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8"/>
      <c r="AM302" s="18"/>
    </row>
    <row r="303" spans="2:39" ht="10.5">
      <c r="B303" s="18"/>
      <c r="C303" s="18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V303" s="19"/>
      <c r="W303" s="112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8"/>
      <c r="AM303" s="18"/>
    </row>
    <row r="304" spans="2:39" ht="10.5">
      <c r="B304" s="18"/>
      <c r="C304" s="18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V304" s="19"/>
      <c r="W304" s="112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8"/>
      <c r="AM304" s="18"/>
    </row>
    <row r="305" spans="2:39" ht="10.5">
      <c r="B305" s="18"/>
      <c r="C305" s="18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V305" s="19"/>
      <c r="W305" s="112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8"/>
      <c r="AM305" s="18"/>
    </row>
    <row r="306" spans="2:39" ht="10.5">
      <c r="B306" s="18"/>
      <c r="C306" s="18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V306" s="19"/>
      <c r="W306" s="112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8"/>
      <c r="AM306" s="18"/>
    </row>
    <row r="307" spans="2:39" ht="10.5">
      <c r="B307" s="18"/>
      <c r="C307" s="18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V307" s="19"/>
      <c r="W307" s="112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8"/>
      <c r="AM307" s="18"/>
    </row>
    <row r="308" spans="2:39" ht="10.5">
      <c r="B308" s="18"/>
      <c r="C308" s="18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V308" s="19"/>
      <c r="W308" s="112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8"/>
      <c r="AM308" s="18"/>
    </row>
    <row r="309" spans="2:39" ht="10.5">
      <c r="B309" s="18"/>
      <c r="C309" s="18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V309" s="19"/>
      <c r="W309" s="112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8"/>
      <c r="AM309" s="18"/>
    </row>
    <row r="310" spans="2:39" ht="10.5">
      <c r="B310" s="18"/>
      <c r="C310" s="18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V310" s="19"/>
      <c r="W310" s="112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8"/>
      <c r="AM310" s="18"/>
    </row>
    <row r="311" spans="2:39" ht="10.5">
      <c r="B311" s="18"/>
      <c r="C311" s="18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V311" s="19"/>
      <c r="W311" s="112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8"/>
      <c r="AM311" s="18"/>
    </row>
    <row r="312" spans="2:39" ht="10.5">
      <c r="B312" s="18"/>
      <c r="C312" s="18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V312" s="19"/>
      <c r="W312" s="112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8"/>
      <c r="AM312" s="18"/>
    </row>
    <row r="313" spans="2:39" ht="10.5">
      <c r="B313" s="18"/>
      <c r="C313" s="18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V313" s="19"/>
      <c r="W313" s="112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8"/>
      <c r="AM313" s="18"/>
    </row>
    <row r="314" spans="2:39" ht="10.5">
      <c r="B314" s="18"/>
      <c r="C314" s="18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V314" s="19"/>
      <c r="W314" s="112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8"/>
      <c r="AM314" s="18"/>
    </row>
    <row r="315" spans="2:39" ht="10.5">
      <c r="B315" s="18"/>
      <c r="C315" s="18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V315" s="19"/>
      <c r="W315" s="112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8"/>
      <c r="AM315" s="18"/>
    </row>
    <row r="316" spans="2:39" ht="10.5">
      <c r="B316" s="18"/>
      <c r="C316" s="18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V316" s="19"/>
      <c r="W316" s="112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8"/>
      <c r="AM316" s="18"/>
    </row>
    <row r="317" spans="2:39" ht="10.5">
      <c r="B317" s="18"/>
      <c r="C317" s="18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V317" s="19"/>
      <c r="W317" s="112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8"/>
      <c r="AM317" s="18"/>
    </row>
    <row r="318" spans="2:39" ht="10.5">
      <c r="B318" s="18"/>
      <c r="C318" s="18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V318" s="19"/>
      <c r="W318" s="112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8"/>
      <c r="AM318" s="18"/>
    </row>
    <row r="319" spans="2:39" ht="10.5">
      <c r="B319" s="18"/>
      <c r="C319" s="18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V319" s="19"/>
      <c r="W319" s="112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8"/>
      <c r="AM319" s="18"/>
    </row>
    <row r="320" spans="2:39" ht="10.5">
      <c r="B320" s="18"/>
      <c r="C320" s="18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V320" s="19"/>
      <c r="W320" s="112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8"/>
      <c r="AM320" s="18"/>
    </row>
    <row r="321" spans="2:39" ht="10.5">
      <c r="B321" s="18"/>
      <c r="C321" s="18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V321" s="19"/>
      <c r="W321" s="112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8"/>
      <c r="AM321" s="18"/>
    </row>
    <row r="322" spans="2:39" ht="10.5">
      <c r="B322" s="18"/>
      <c r="C322" s="18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V322" s="19"/>
      <c r="W322" s="112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8"/>
      <c r="AM322" s="18"/>
    </row>
    <row r="323" spans="2:39" ht="10.5">
      <c r="B323" s="18"/>
      <c r="C323" s="18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V323" s="19"/>
      <c r="W323" s="112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8"/>
      <c r="AM323" s="18"/>
    </row>
    <row r="324" spans="2:39" ht="10.5">
      <c r="B324" s="18"/>
      <c r="C324" s="18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V324" s="19"/>
      <c r="W324" s="112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8"/>
      <c r="AM324" s="18"/>
    </row>
    <row r="325" spans="2:39" ht="10.5">
      <c r="B325" s="18"/>
      <c r="C325" s="18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V325" s="19"/>
      <c r="W325" s="112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8"/>
      <c r="AM325" s="18"/>
    </row>
    <row r="326" spans="2:39" ht="10.5">
      <c r="B326" s="18"/>
      <c r="C326" s="18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V326" s="19"/>
      <c r="W326" s="112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8"/>
      <c r="AM326" s="18"/>
    </row>
    <row r="327" spans="2:39" ht="10.5">
      <c r="B327" s="18"/>
      <c r="C327" s="18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V327" s="19"/>
      <c r="W327" s="112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8"/>
      <c r="AM327" s="18"/>
    </row>
    <row r="328" spans="2:39" ht="10.5">
      <c r="B328" s="18"/>
      <c r="C328" s="18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V328" s="19"/>
      <c r="W328" s="112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8"/>
      <c r="AM328" s="18"/>
    </row>
    <row r="329" spans="2:39" ht="10.5">
      <c r="B329" s="18"/>
      <c r="C329" s="18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V329" s="19"/>
      <c r="W329" s="112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8"/>
      <c r="AM329" s="18"/>
    </row>
    <row r="330" spans="2:39" ht="10.5">
      <c r="B330" s="18"/>
      <c r="C330" s="18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V330" s="19"/>
      <c r="W330" s="112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8"/>
      <c r="AM330" s="18"/>
    </row>
    <row r="331" spans="2:39" ht="10.5">
      <c r="B331" s="18"/>
      <c r="C331" s="18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V331" s="19"/>
      <c r="W331" s="112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8"/>
      <c r="AM331" s="18"/>
    </row>
    <row r="332" spans="2:39" ht="10.5">
      <c r="B332" s="18"/>
      <c r="C332" s="18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V332" s="19"/>
      <c r="W332" s="112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8"/>
      <c r="AM332" s="18"/>
    </row>
    <row r="333" spans="2:39" ht="10.5">
      <c r="B333" s="18"/>
      <c r="C333" s="18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V333" s="19"/>
      <c r="W333" s="112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8"/>
      <c r="AM333" s="18"/>
    </row>
    <row r="334" spans="2:39" ht="10.5">
      <c r="B334" s="18"/>
      <c r="C334" s="18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V334" s="19"/>
      <c r="W334" s="112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8"/>
      <c r="AM334" s="18"/>
    </row>
    <row r="335" spans="2:39" ht="10.5">
      <c r="B335" s="18"/>
      <c r="C335" s="18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V335" s="19"/>
      <c r="W335" s="112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8"/>
      <c r="AM335" s="18"/>
    </row>
    <row r="336" spans="2:39" ht="10.5">
      <c r="B336" s="18"/>
      <c r="C336" s="18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V336" s="19"/>
      <c r="W336" s="112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8"/>
      <c r="AM336" s="18"/>
    </row>
    <row r="337" spans="2:39" ht="10.5">
      <c r="B337" s="18"/>
      <c r="C337" s="18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V337" s="19"/>
      <c r="W337" s="112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8"/>
      <c r="AM337" s="18"/>
    </row>
    <row r="338" spans="2:39" ht="10.5">
      <c r="B338" s="18"/>
      <c r="C338" s="18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V338" s="19"/>
      <c r="W338" s="112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8"/>
      <c r="AM338" s="18"/>
    </row>
    <row r="339" spans="2:39" ht="10.5">
      <c r="B339" s="18"/>
      <c r="C339" s="18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V339" s="19"/>
      <c r="W339" s="112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8"/>
      <c r="AM339" s="18"/>
    </row>
    <row r="340" spans="2:39" ht="10.5">
      <c r="B340" s="18"/>
      <c r="C340" s="18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V340" s="19"/>
      <c r="W340" s="112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8"/>
      <c r="AM340" s="18"/>
    </row>
    <row r="341" spans="2:39" ht="10.5">
      <c r="B341" s="18"/>
      <c r="C341" s="18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V341" s="19"/>
      <c r="W341" s="112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8"/>
      <c r="AM341" s="18"/>
    </row>
    <row r="342" spans="2:39" ht="10.5">
      <c r="B342" s="18"/>
      <c r="C342" s="18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V342" s="19"/>
      <c r="W342" s="112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8"/>
      <c r="AM342" s="18"/>
    </row>
    <row r="343" spans="2:39" ht="10.5">
      <c r="B343" s="18"/>
      <c r="C343" s="18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V343" s="19"/>
      <c r="W343" s="112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8"/>
      <c r="AM343" s="18"/>
    </row>
    <row r="344" spans="2:39" ht="10.5">
      <c r="B344" s="18"/>
      <c r="C344" s="18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V344" s="19"/>
      <c r="W344" s="112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8"/>
      <c r="AM344" s="18"/>
    </row>
    <row r="345" spans="2:39" ht="10.5">
      <c r="B345" s="18"/>
      <c r="C345" s="18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V345" s="19"/>
      <c r="W345" s="112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8"/>
      <c r="AM345" s="18"/>
    </row>
    <row r="346" spans="2:39" ht="10.5">
      <c r="B346" s="18"/>
      <c r="C346" s="18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V346" s="19"/>
      <c r="W346" s="112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8"/>
      <c r="AM346" s="18"/>
    </row>
    <row r="347" spans="2:39" ht="10.5">
      <c r="B347" s="18"/>
      <c r="C347" s="18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V347" s="19"/>
      <c r="W347" s="112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8"/>
      <c r="AM347" s="18"/>
    </row>
    <row r="348" spans="2:39" ht="10.5">
      <c r="B348" s="18"/>
      <c r="C348" s="18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V348" s="19"/>
      <c r="W348" s="112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8"/>
      <c r="AM348" s="18"/>
    </row>
    <row r="349" spans="2:39" ht="10.5">
      <c r="B349" s="18"/>
      <c r="C349" s="18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V349" s="19"/>
      <c r="W349" s="112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8"/>
      <c r="AM349" s="18"/>
    </row>
    <row r="350" spans="2:39" ht="10.5">
      <c r="B350" s="18"/>
      <c r="C350" s="18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V350" s="19"/>
      <c r="W350" s="112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8"/>
      <c r="AM350" s="18"/>
    </row>
    <row r="351" spans="2:39" ht="10.5">
      <c r="B351" s="18"/>
      <c r="C351" s="18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V351" s="19"/>
      <c r="W351" s="112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8"/>
      <c r="AM351" s="18"/>
    </row>
    <row r="352" spans="2:39" ht="10.5">
      <c r="B352" s="18"/>
      <c r="C352" s="18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V352" s="19"/>
      <c r="W352" s="112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8"/>
      <c r="AM352" s="18"/>
    </row>
    <row r="353" spans="2:39" ht="10.5">
      <c r="B353" s="18"/>
      <c r="C353" s="18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V353" s="19"/>
      <c r="W353" s="112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8"/>
      <c r="AM353" s="18"/>
    </row>
    <row r="354" spans="2:39" ht="10.5">
      <c r="B354" s="18"/>
      <c r="C354" s="18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V354" s="19"/>
      <c r="W354" s="112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8"/>
      <c r="AM354" s="18"/>
    </row>
    <row r="355" spans="2:39" ht="10.5">
      <c r="B355" s="18"/>
      <c r="C355" s="18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V355" s="19"/>
      <c r="W355" s="112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8"/>
      <c r="AM355" s="18"/>
    </row>
    <row r="356" spans="2:39" ht="10.5">
      <c r="B356" s="18"/>
      <c r="C356" s="18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V356" s="19"/>
      <c r="W356" s="112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8"/>
      <c r="AM356" s="18"/>
    </row>
    <row r="357" spans="2:39" ht="10.5">
      <c r="B357" s="18"/>
      <c r="C357" s="18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V357" s="19"/>
      <c r="W357" s="112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8"/>
      <c r="AM357" s="18"/>
    </row>
    <row r="358" spans="2:39" ht="10.5">
      <c r="B358" s="18"/>
      <c r="C358" s="18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V358" s="19"/>
      <c r="W358" s="112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8"/>
      <c r="AM358" s="18"/>
    </row>
    <row r="359" spans="2:39" ht="10.5">
      <c r="B359" s="18"/>
      <c r="C359" s="18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V359" s="19"/>
      <c r="W359" s="112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8"/>
      <c r="AM359" s="18"/>
    </row>
    <row r="360" spans="2:39" ht="10.5">
      <c r="B360" s="18"/>
      <c r="C360" s="18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V360" s="19"/>
      <c r="W360" s="112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8"/>
      <c r="AM360" s="18"/>
    </row>
    <row r="361" spans="2:39" ht="10.5">
      <c r="B361" s="18"/>
      <c r="C361" s="18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V361" s="19"/>
      <c r="W361" s="112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8"/>
      <c r="AM361" s="18"/>
    </row>
    <row r="362" spans="2:39" ht="10.5">
      <c r="B362" s="18"/>
      <c r="C362" s="18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V362" s="19"/>
      <c r="W362" s="112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8"/>
      <c r="AM362" s="18"/>
    </row>
    <row r="363" spans="2:39" ht="10.5">
      <c r="B363" s="18"/>
      <c r="C363" s="18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V363" s="19"/>
      <c r="W363" s="112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8"/>
      <c r="AM363" s="18"/>
    </row>
    <row r="364" spans="2:39" ht="10.5">
      <c r="B364" s="18"/>
      <c r="C364" s="18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V364" s="19"/>
      <c r="W364" s="112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8"/>
      <c r="AM364" s="18"/>
    </row>
    <row r="365" spans="2:39" ht="10.5">
      <c r="B365" s="18"/>
      <c r="C365" s="18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V365" s="19"/>
      <c r="W365" s="112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8"/>
      <c r="AM365" s="18"/>
    </row>
    <row r="366" spans="2:39" ht="10.5">
      <c r="B366" s="18"/>
      <c r="C366" s="18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V366" s="19"/>
      <c r="W366" s="112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8"/>
      <c r="AM366" s="18"/>
    </row>
    <row r="367" spans="2:39" ht="10.5">
      <c r="B367" s="18"/>
      <c r="C367" s="18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V367" s="19"/>
      <c r="W367" s="112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8"/>
      <c r="AM367" s="18"/>
    </row>
    <row r="368" spans="2:39" ht="10.5">
      <c r="B368" s="18"/>
      <c r="C368" s="18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V368" s="19"/>
      <c r="W368" s="112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8"/>
      <c r="AM368" s="18"/>
    </row>
    <row r="369" spans="2:39" ht="10.5">
      <c r="B369" s="18"/>
      <c r="C369" s="18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V369" s="19"/>
      <c r="W369" s="112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8"/>
      <c r="AM369" s="18"/>
    </row>
    <row r="370" spans="2:39" ht="10.5">
      <c r="B370" s="18"/>
      <c r="C370" s="18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V370" s="19"/>
      <c r="W370" s="112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8"/>
      <c r="AM370" s="18"/>
    </row>
    <row r="371" spans="2:39" ht="10.5">
      <c r="B371" s="18"/>
      <c r="C371" s="18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V371" s="19"/>
      <c r="W371" s="112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8"/>
      <c r="AM371" s="18"/>
    </row>
    <row r="372" spans="2:39" ht="10.5">
      <c r="B372" s="18"/>
      <c r="C372" s="18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V372" s="19"/>
      <c r="W372" s="112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8"/>
      <c r="AM372" s="18"/>
    </row>
    <row r="373" spans="2:39" ht="10.5">
      <c r="B373" s="18"/>
      <c r="C373" s="18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V373" s="19"/>
      <c r="W373" s="112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8"/>
      <c r="AM373" s="18"/>
    </row>
    <row r="374" spans="2:39" ht="10.5">
      <c r="B374" s="18"/>
      <c r="C374" s="18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V374" s="19"/>
      <c r="W374" s="112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8"/>
      <c r="AM374" s="18"/>
    </row>
    <row r="375" spans="2:39" ht="10.5">
      <c r="B375" s="18"/>
      <c r="C375" s="18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V375" s="19"/>
      <c r="W375" s="112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8"/>
      <c r="AM375" s="18"/>
    </row>
    <row r="376" spans="2:39" ht="10.5">
      <c r="B376" s="18"/>
      <c r="C376" s="18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V376" s="19"/>
      <c r="W376" s="112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8"/>
      <c r="AM376" s="18"/>
    </row>
    <row r="377" spans="2:39" ht="10.5">
      <c r="B377" s="18"/>
      <c r="C377" s="18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V377" s="19"/>
      <c r="W377" s="112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8"/>
      <c r="AM377" s="18"/>
    </row>
    <row r="378" spans="2:39" ht="10.5">
      <c r="B378" s="18"/>
      <c r="C378" s="18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V378" s="19"/>
      <c r="W378" s="112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8"/>
      <c r="AM378" s="18"/>
    </row>
    <row r="379" spans="2:39" ht="10.5">
      <c r="B379" s="18"/>
      <c r="C379" s="18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V379" s="19"/>
      <c r="W379" s="112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8"/>
      <c r="AM379" s="18"/>
    </row>
    <row r="380" spans="2:39" ht="10.5">
      <c r="B380" s="18"/>
      <c r="C380" s="18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V380" s="19"/>
      <c r="W380" s="112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8"/>
      <c r="AM380" s="18"/>
    </row>
    <row r="381" spans="2:39" ht="10.5">
      <c r="B381" s="18"/>
      <c r="C381" s="18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V381" s="19"/>
      <c r="W381" s="112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8"/>
      <c r="AM381" s="18"/>
    </row>
    <row r="382" spans="2:39" ht="10.5">
      <c r="B382" s="18"/>
      <c r="C382" s="18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V382" s="19"/>
      <c r="W382" s="112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8"/>
      <c r="AM382" s="18"/>
    </row>
    <row r="383" spans="2:39" ht="10.5">
      <c r="B383" s="18"/>
      <c r="C383" s="18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V383" s="19"/>
      <c r="W383" s="112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8"/>
      <c r="AM383" s="18"/>
    </row>
    <row r="384" spans="2:39" ht="10.5">
      <c r="B384" s="18"/>
      <c r="C384" s="18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V384" s="19"/>
      <c r="W384" s="112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8"/>
      <c r="AM384" s="18"/>
    </row>
    <row r="385" spans="2:39" ht="10.5">
      <c r="B385" s="18"/>
      <c r="C385" s="18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V385" s="19"/>
      <c r="W385" s="112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8"/>
      <c r="AM385" s="18"/>
    </row>
    <row r="386" spans="2:39" ht="10.5">
      <c r="B386" s="18"/>
      <c r="C386" s="18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V386" s="19"/>
      <c r="W386" s="112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8"/>
      <c r="AM386" s="18"/>
    </row>
    <row r="387" spans="2:39" ht="10.5">
      <c r="B387" s="18"/>
      <c r="C387" s="18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V387" s="19"/>
      <c r="W387" s="112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8"/>
      <c r="AM387" s="18"/>
    </row>
    <row r="388" spans="2:39" ht="10.5">
      <c r="B388" s="18"/>
      <c r="C388" s="18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V388" s="19"/>
      <c r="W388" s="112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8"/>
      <c r="AM388" s="18"/>
    </row>
    <row r="389" spans="2:39" ht="10.5">
      <c r="B389" s="18"/>
      <c r="C389" s="18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V389" s="19"/>
      <c r="W389" s="112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8"/>
      <c r="AM389" s="18"/>
    </row>
    <row r="390" spans="2:39" ht="10.5">
      <c r="B390" s="18"/>
      <c r="C390" s="18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V390" s="19"/>
      <c r="W390" s="112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8"/>
      <c r="AM390" s="18"/>
    </row>
    <row r="391" spans="2:39" ht="10.5">
      <c r="B391" s="18"/>
      <c r="C391" s="18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V391" s="19"/>
      <c r="W391" s="112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8"/>
      <c r="AM391" s="18"/>
    </row>
    <row r="392" spans="2:39" ht="10.5">
      <c r="B392" s="18"/>
      <c r="C392" s="18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V392" s="19"/>
      <c r="W392" s="112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8"/>
      <c r="AM392" s="18"/>
    </row>
    <row r="393" spans="2:39" ht="10.5">
      <c r="B393" s="18"/>
      <c r="C393" s="18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V393" s="19"/>
      <c r="W393" s="112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8"/>
      <c r="AM393" s="18"/>
    </row>
    <row r="394" spans="2:39" ht="10.5">
      <c r="B394" s="18"/>
      <c r="C394" s="18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V394" s="19"/>
      <c r="W394" s="112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8"/>
      <c r="AM394" s="18"/>
    </row>
    <row r="395" spans="2:39" ht="10.5">
      <c r="B395" s="18"/>
      <c r="C395" s="18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V395" s="19"/>
      <c r="W395" s="112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8"/>
      <c r="AM395" s="18"/>
    </row>
    <row r="396" spans="2:39" ht="10.5">
      <c r="B396" s="18"/>
      <c r="C396" s="18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V396" s="19"/>
      <c r="W396" s="112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8"/>
      <c r="AM396" s="18"/>
    </row>
    <row r="397" spans="2:39" ht="10.5">
      <c r="B397" s="18"/>
      <c r="C397" s="18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V397" s="19"/>
      <c r="W397" s="112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8"/>
      <c r="AM397" s="18"/>
    </row>
    <row r="398" spans="2:39" ht="10.5">
      <c r="B398" s="18"/>
      <c r="C398" s="18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V398" s="19"/>
      <c r="W398" s="112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8"/>
      <c r="AM398" s="18"/>
    </row>
    <row r="399" spans="2:39" ht="10.5">
      <c r="B399" s="18"/>
      <c r="C399" s="18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V399" s="19"/>
      <c r="W399" s="112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8"/>
      <c r="AM399" s="18"/>
    </row>
    <row r="400" spans="2:39" ht="10.5">
      <c r="B400" s="18"/>
      <c r="C400" s="18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V400" s="19"/>
      <c r="W400" s="112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8"/>
      <c r="AM400" s="18"/>
    </row>
    <row r="401" spans="2:39" ht="10.5">
      <c r="B401" s="18"/>
      <c r="C401" s="18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V401" s="19"/>
      <c r="W401" s="112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8"/>
      <c r="AM401" s="18"/>
    </row>
    <row r="402" spans="2:39" ht="10.5">
      <c r="B402" s="18"/>
      <c r="C402" s="18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V402" s="19"/>
      <c r="W402" s="112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8"/>
      <c r="AM402" s="18"/>
    </row>
    <row r="403" spans="2:39" ht="10.5">
      <c r="B403" s="18"/>
      <c r="C403" s="18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V403" s="19"/>
      <c r="W403" s="112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8"/>
      <c r="AM403" s="18"/>
    </row>
    <row r="404" spans="2:39" ht="10.5">
      <c r="B404" s="18"/>
      <c r="C404" s="18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V404" s="19"/>
      <c r="W404" s="112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8"/>
      <c r="AM404" s="18"/>
    </row>
    <row r="405" spans="2:39" ht="10.5">
      <c r="B405" s="18"/>
      <c r="C405" s="18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V405" s="19"/>
      <c r="W405" s="112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8"/>
      <c r="AM405" s="18"/>
    </row>
    <row r="406" spans="2:39" ht="10.5">
      <c r="B406" s="18"/>
      <c r="C406" s="18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V406" s="19"/>
      <c r="W406" s="112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8"/>
      <c r="AM406" s="18"/>
    </row>
    <row r="407" spans="2:39" ht="10.5">
      <c r="B407" s="18"/>
      <c r="C407" s="18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V407" s="19"/>
      <c r="W407" s="112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8"/>
      <c r="AM407" s="18"/>
    </row>
    <row r="408" spans="2:39" ht="10.5">
      <c r="B408" s="18"/>
      <c r="C408" s="18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V408" s="19"/>
      <c r="W408" s="112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8"/>
      <c r="AM408" s="18"/>
    </row>
    <row r="409" spans="2:39" ht="10.5">
      <c r="B409" s="18"/>
      <c r="C409" s="18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V409" s="19"/>
      <c r="W409" s="112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8"/>
      <c r="AM409" s="18"/>
    </row>
    <row r="410" spans="2:39" ht="10.5">
      <c r="B410" s="18"/>
      <c r="C410" s="18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V410" s="19"/>
      <c r="W410" s="112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8"/>
      <c r="AM410" s="18"/>
    </row>
    <row r="411" spans="2:39" ht="10.5">
      <c r="B411" s="18"/>
      <c r="C411" s="18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V411" s="19"/>
      <c r="W411" s="112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8"/>
      <c r="AM411" s="18"/>
    </row>
    <row r="412" spans="2:39" ht="10.5">
      <c r="B412" s="18"/>
      <c r="C412" s="18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V412" s="19"/>
      <c r="W412" s="112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8"/>
      <c r="AM412" s="18"/>
    </row>
    <row r="413" spans="2:39" ht="10.5">
      <c r="B413" s="18"/>
      <c r="C413" s="18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V413" s="19"/>
      <c r="W413" s="112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8"/>
      <c r="AM413" s="18"/>
    </row>
    <row r="414" spans="2:39" ht="10.5">
      <c r="B414" s="18"/>
      <c r="C414" s="18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V414" s="19"/>
      <c r="W414" s="112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8"/>
      <c r="AM414" s="18"/>
    </row>
    <row r="415" spans="2:39" ht="10.5">
      <c r="B415" s="18"/>
      <c r="C415" s="18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V415" s="19"/>
      <c r="W415" s="112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8"/>
      <c r="AM415" s="18"/>
    </row>
    <row r="416" spans="2:39" ht="10.5">
      <c r="B416" s="18"/>
      <c r="C416" s="18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V416" s="19"/>
      <c r="W416" s="112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8"/>
      <c r="AM416" s="18"/>
    </row>
    <row r="417" spans="2:39" ht="10.5">
      <c r="B417" s="18"/>
      <c r="C417" s="18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V417" s="19"/>
      <c r="W417" s="112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8"/>
      <c r="AM417" s="18"/>
    </row>
    <row r="418" spans="2:39" ht="10.5">
      <c r="B418" s="18"/>
      <c r="C418" s="18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V418" s="19"/>
      <c r="W418" s="112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8"/>
      <c r="AM418" s="18"/>
    </row>
    <row r="419" spans="2:39" ht="10.5">
      <c r="B419" s="18"/>
      <c r="C419" s="18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V419" s="19"/>
      <c r="W419" s="112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8"/>
      <c r="AM419" s="18"/>
    </row>
    <row r="420" spans="2:39" ht="10.5">
      <c r="B420" s="18"/>
      <c r="C420" s="18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V420" s="19"/>
      <c r="W420" s="112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8"/>
      <c r="AM420" s="18"/>
    </row>
    <row r="421" spans="2:39" ht="10.5">
      <c r="B421" s="18"/>
      <c r="C421" s="18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V421" s="19"/>
      <c r="W421" s="112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8"/>
      <c r="AM421" s="18"/>
    </row>
    <row r="422" spans="2:39" ht="10.5">
      <c r="B422" s="18"/>
      <c r="C422" s="18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V422" s="19"/>
      <c r="W422" s="112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8"/>
      <c r="AM422" s="18"/>
    </row>
    <row r="423" spans="2:39" ht="10.5">
      <c r="B423" s="18"/>
      <c r="C423" s="18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V423" s="19"/>
      <c r="W423" s="112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8"/>
      <c r="AM423" s="18"/>
    </row>
    <row r="424" spans="2:39" ht="10.5">
      <c r="B424" s="18"/>
      <c r="C424" s="18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V424" s="19"/>
      <c r="W424" s="112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8"/>
      <c r="AM424" s="18"/>
    </row>
    <row r="425" spans="2:39" ht="10.5">
      <c r="B425" s="18"/>
      <c r="C425" s="18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V425" s="19"/>
      <c r="W425" s="112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8"/>
      <c r="AM425" s="18"/>
    </row>
    <row r="426" spans="2:39" ht="10.5">
      <c r="B426" s="18"/>
      <c r="C426" s="18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V426" s="19"/>
      <c r="W426" s="112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8"/>
      <c r="AM426" s="18"/>
    </row>
    <row r="427" spans="2:39" ht="10.5">
      <c r="B427" s="18"/>
      <c r="C427" s="18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V427" s="19"/>
      <c r="W427" s="112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8"/>
      <c r="AM427" s="18"/>
    </row>
    <row r="428" spans="2:39" ht="10.5">
      <c r="B428" s="18"/>
      <c r="C428" s="18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V428" s="19"/>
      <c r="W428" s="112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8"/>
      <c r="AM428" s="18"/>
    </row>
    <row r="429" spans="2:39" ht="10.5">
      <c r="B429" s="18"/>
      <c r="C429" s="18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V429" s="19"/>
      <c r="W429" s="112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8"/>
      <c r="AM429" s="18"/>
    </row>
    <row r="430" spans="2:39" ht="10.5">
      <c r="B430" s="18"/>
      <c r="C430" s="18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V430" s="19"/>
      <c r="W430" s="112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8"/>
      <c r="AM430" s="18"/>
    </row>
    <row r="431" spans="2:39" ht="10.5">
      <c r="B431" s="18"/>
      <c r="C431" s="18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V431" s="19"/>
      <c r="W431" s="112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8"/>
      <c r="AM431" s="18"/>
    </row>
    <row r="432" spans="2:39" ht="10.5">
      <c r="B432" s="18"/>
      <c r="C432" s="18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V432" s="19"/>
      <c r="W432" s="112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8"/>
      <c r="AM432" s="18"/>
    </row>
    <row r="433" spans="2:39" ht="10.5">
      <c r="B433" s="18"/>
      <c r="C433" s="18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V433" s="19"/>
      <c r="W433" s="112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8"/>
      <c r="AM433" s="18"/>
    </row>
    <row r="434" spans="2:39" ht="10.5">
      <c r="B434" s="18"/>
      <c r="C434" s="18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V434" s="19"/>
      <c r="W434" s="112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8"/>
      <c r="AM434" s="18"/>
    </row>
    <row r="435" spans="2:39" ht="10.5">
      <c r="B435" s="18"/>
      <c r="C435" s="18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V435" s="19"/>
      <c r="W435" s="112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8"/>
      <c r="AM435" s="18"/>
    </row>
    <row r="436" spans="2:39" ht="10.5">
      <c r="B436" s="18"/>
      <c r="C436" s="18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V436" s="19"/>
      <c r="W436" s="112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8"/>
      <c r="AM436" s="18"/>
    </row>
    <row r="437" spans="2:39" ht="10.5">
      <c r="B437" s="18"/>
      <c r="C437" s="18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V437" s="19"/>
      <c r="W437" s="112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8"/>
      <c r="AM437" s="18"/>
    </row>
    <row r="438" spans="2:39" ht="10.5">
      <c r="B438" s="18"/>
      <c r="C438" s="18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V438" s="19"/>
      <c r="W438" s="112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8"/>
      <c r="AM438" s="18"/>
    </row>
    <row r="439" spans="2:39" ht="10.5">
      <c r="B439" s="18"/>
      <c r="C439" s="18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V439" s="19"/>
      <c r="W439" s="112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8"/>
      <c r="AM439" s="18"/>
    </row>
    <row r="440" spans="2:39" ht="10.5">
      <c r="B440" s="18"/>
      <c r="C440" s="18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V440" s="19"/>
      <c r="W440" s="112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8"/>
      <c r="AM440" s="18"/>
    </row>
    <row r="441" spans="2:39" ht="10.5">
      <c r="B441" s="18"/>
      <c r="C441" s="18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V441" s="19"/>
      <c r="W441" s="112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8"/>
      <c r="AM441" s="18"/>
    </row>
    <row r="442" spans="2:39" ht="10.5">
      <c r="B442" s="18"/>
      <c r="C442" s="18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V442" s="19"/>
      <c r="W442" s="112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8"/>
      <c r="AM442" s="18"/>
    </row>
    <row r="443" spans="2:39" ht="10.5">
      <c r="B443" s="18"/>
      <c r="C443" s="18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V443" s="19"/>
      <c r="W443" s="112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8"/>
      <c r="AM443" s="18"/>
    </row>
    <row r="444" spans="2:39" ht="10.5">
      <c r="B444" s="18"/>
      <c r="C444" s="18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V444" s="19"/>
      <c r="W444" s="112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8"/>
      <c r="AM444" s="18"/>
    </row>
    <row r="445" spans="2:39" ht="10.5">
      <c r="B445" s="18"/>
      <c r="C445" s="18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V445" s="19"/>
      <c r="W445" s="112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8"/>
      <c r="AM445" s="18"/>
    </row>
    <row r="446" spans="2:39" ht="10.5">
      <c r="B446" s="18"/>
      <c r="C446" s="18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V446" s="19"/>
      <c r="W446" s="112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8"/>
      <c r="AM446" s="18"/>
    </row>
    <row r="447" spans="2:39" ht="10.5">
      <c r="B447" s="18"/>
      <c r="C447" s="18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V447" s="19"/>
      <c r="W447" s="112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8"/>
      <c r="AM447" s="18"/>
    </row>
    <row r="448" spans="2:39" ht="10.5">
      <c r="B448" s="18"/>
      <c r="C448" s="18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V448" s="19"/>
      <c r="W448" s="112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8"/>
      <c r="AM448" s="18"/>
    </row>
    <row r="449" spans="2:39" ht="10.5">
      <c r="B449" s="18"/>
      <c r="C449" s="18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V449" s="19"/>
      <c r="W449" s="112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8"/>
      <c r="AM449" s="18"/>
    </row>
    <row r="450" spans="2:39" ht="10.5">
      <c r="B450" s="18"/>
      <c r="C450" s="18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V450" s="19"/>
      <c r="W450" s="112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8"/>
      <c r="AM450" s="18"/>
    </row>
    <row r="451" spans="2:39" ht="10.5">
      <c r="B451" s="18"/>
      <c r="C451" s="18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V451" s="19"/>
      <c r="W451" s="112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8"/>
      <c r="AM451" s="18"/>
    </row>
    <row r="452" spans="2:39" ht="10.5">
      <c r="B452" s="18"/>
      <c r="C452" s="18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V452" s="19"/>
      <c r="W452" s="112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8"/>
      <c r="AM452" s="18"/>
    </row>
    <row r="453" spans="2:39" ht="10.5">
      <c r="B453" s="18"/>
      <c r="C453" s="18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V453" s="19"/>
      <c r="W453" s="112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8"/>
      <c r="AM453" s="18"/>
    </row>
    <row r="454" spans="2:39" ht="10.5">
      <c r="B454" s="18"/>
      <c r="C454" s="18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V454" s="19"/>
      <c r="W454" s="112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8"/>
      <c r="AM454" s="18"/>
    </row>
    <row r="455" spans="2:39" ht="10.5">
      <c r="B455" s="18"/>
      <c r="C455" s="18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V455" s="19"/>
      <c r="W455" s="112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8"/>
      <c r="AM455" s="18"/>
    </row>
    <row r="456" spans="2:39" ht="10.5">
      <c r="B456" s="18"/>
      <c r="C456" s="18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V456" s="19"/>
      <c r="W456" s="112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8"/>
      <c r="AM456" s="18"/>
    </row>
    <row r="457" spans="2:39" ht="10.5">
      <c r="B457" s="18"/>
      <c r="C457" s="18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V457" s="19"/>
      <c r="W457" s="112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8"/>
      <c r="AM457" s="18"/>
    </row>
    <row r="458" spans="2:39" ht="10.5">
      <c r="B458" s="18"/>
      <c r="C458" s="18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V458" s="19"/>
      <c r="W458" s="112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8"/>
      <c r="AM458" s="18"/>
    </row>
    <row r="459" spans="2:39" ht="10.5">
      <c r="B459" s="18"/>
      <c r="C459" s="18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V459" s="19"/>
      <c r="W459" s="112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8"/>
      <c r="AM459" s="18"/>
    </row>
    <row r="460" spans="2:39" ht="10.5">
      <c r="B460" s="18"/>
      <c r="C460" s="18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V460" s="19"/>
      <c r="W460" s="112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8"/>
      <c r="AM460" s="18"/>
    </row>
    <row r="461" spans="2:39" ht="10.5">
      <c r="B461" s="18"/>
      <c r="C461" s="18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V461" s="19"/>
      <c r="W461" s="112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8"/>
      <c r="AM461" s="18"/>
    </row>
    <row r="462" spans="2:39" ht="10.5">
      <c r="B462" s="18"/>
      <c r="C462" s="18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V462" s="19"/>
      <c r="W462" s="112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8"/>
      <c r="AM462" s="18"/>
    </row>
    <row r="463" spans="2:39" ht="10.5">
      <c r="B463" s="18"/>
      <c r="C463" s="18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V463" s="19"/>
      <c r="W463" s="112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8"/>
      <c r="AM463" s="18"/>
    </row>
    <row r="464" spans="2:39" ht="10.5">
      <c r="B464" s="18"/>
      <c r="C464" s="18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V464" s="19"/>
      <c r="W464" s="112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8"/>
      <c r="AM464" s="18"/>
    </row>
    <row r="465" spans="2:39" ht="10.5">
      <c r="B465" s="18"/>
      <c r="C465" s="18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V465" s="19"/>
      <c r="W465" s="112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8"/>
      <c r="AM465" s="18"/>
    </row>
    <row r="466" spans="2:39" ht="10.5">
      <c r="B466" s="18"/>
      <c r="C466" s="18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V466" s="19"/>
      <c r="W466" s="112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8"/>
      <c r="AM466" s="18"/>
    </row>
    <row r="467" spans="2:39" ht="10.5">
      <c r="B467" s="18"/>
      <c r="C467" s="18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V467" s="19"/>
      <c r="W467" s="112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8"/>
      <c r="AM467" s="18"/>
    </row>
    <row r="468" spans="2:39" ht="10.5">
      <c r="B468" s="18"/>
      <c r="C468" s="18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V468" s="19"/>
      <c r="W468" s="112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8"/>
      <c r="AM468" s="18"/>
    </row>
    <row r="469" spans="2:39" ht="10.5">
      <c r="B469" s="18"/>
      <c r="C469" s="18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V469" s="19"/>
      <c r="W469" s="112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8"/>
      <c r="AM469" s="18"/>
    </row>
    <row r="470" spans="2:39" ht="10.5">
      <c r="B470" s="18"/>
      <c r="C470" s="18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V470" s="19"/>
      <c r="W470" s="112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8"/>
      <c r="AM470" s="18"/>
    </row>
    <row r="471" spans="2:39" ht="10.5">
      <c r="B471" s="18"/>
      <c r="C471" s="18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V471" s="19"/>
      <c r="W471" s="112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8"/>
      <c r="AM471" s="18"/>
    </row>
    <row r="472" spans="2:39" ht="10.5">
      <c r="B472" s="18"/>
      <c r="C472" s="18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V472" s="19"/>
      <c r="W472" s="112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8"/>
      <c r="AM472" s="18"/>
    </row>
    <row r="473" spans="2:39" ht="10.5">
      <c r="B473" s="18"/>
      <c r="C473" s="18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V473" s="19"/>
      <c r="W473" s="112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8"/>
      <c r="AM473" s="18"/>
    </row>
    <row r="474" spans="2:39" ht="10.5">
      <c r="B474" s="18"/>
      <c r="C474" s="18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V474" s="19"/>
      <c r="W474" s="112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8"/>
      <c r="AM474" s="18"/>
    </row>
    <row r="475" spans="2:39" ht="10.5">
      <c r="B475" s="18"/>
      <c r="C475" s="18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V475" s="19"/>
      <c r="W475" s="112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8"/>
      <c r="AM475" s="18"/>
    </row>
    <row r="476" spans="2:39" ht="10.5">
      <c r="B476" s="18"/>
      <c r="C476" s="18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V476" s="19"/>
      <c r="W476" s="112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8"/>
      <c r="AM476" s="18"/>
    </row>
    <row r="477" spans="2:39" ht="10.5">
      <c r="B477" s="18"/>
      <c r="C477" s="18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V477" s="19"/>
      <c r="W477" s="112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8"/>
      <c r="AM477" s="18"/>
    </row>
    <row r="478" spans="2:39" ht="10.5">
      <c r="B478" s="18"/>
      <c r="C478" s="18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V478" s="19"/>
      <c r="W478" s="112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8"/>
      <c r="AM478" s="18"/>
    </row>
    <row r="479" spans="2:39" ht="10.5">
      <c r="B479" s="18"/>
      <c r="C479" s="18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V479" s="19"/>
      <c r="W479" s="112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8"/>
      <c r="AM479" s="18"/>
    </row>
    <row r="480" spans="2:39" ht="10.5">
      <c r="B480" s="18"/>
      <c r="C480" s="18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V480" s="19"/>
      <c r="W480" s="112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8"/>
      <c r="AM480" s="18"/>
    </row>
    <row r="481" spans="2:39" ht="10.5">
      <c r="B481" s="18"/>
      <c r="C481" s="18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V481" s="19"/>
      <c r="W481" s="112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8"/>
      <c r="AM481" s="18"/>
    </row>
    <row r="482" spans="2:39" ht="10.5">
      <c r="B482" s="18"/>
      <c r="C482" s="18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V482" s="19"/>
      <c r="W482" s="112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8"/>
      <c r="AM482" s="18"/>
    </row>
    <row r="483" spans="2:39" ht="10.5">
      <c r="B483" s="18"/>
      <c r="C483" s="18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V483" s="19"/>
      <c r="W483" s="112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8"/>
      <c r="AM483" s="18"/>
    </row>
    <row r="484" spans="2:39" ht="10.5">
      <c r="B484" s="18"/>
      <c r="C484" s="18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V484" s="19"/>
      <c r="W484" s="112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8"/>
      <c r="AM484" s="18"/>
    </row>
    <row r="485" spans="2:39" ht="10.5">
      <c r="B485" s="18"/>
      <c r="C485" s="18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V485" s="19"/>
      <c r="W485" s="112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8"/>
      <c r="AM485" s="18"/>
    </row>
    <row r="486" spans="2:39" ht="10.5">
      <c r="B486" s="18"/>
      <c r="C486" s="18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V486" s="19"/>
      <c r="W486" s="112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8"/>
      <c r="AM486" s="18"/>
    </row>
    <row r="487" spans="2:39" ht="10.5">
      <c r="B487" s="18"/>
      <c r="C487" s="18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V487" s="19"/>
      <c r="W487" s="112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8"/>
      <c r="AM487" s="18"/>
    </row>
    <row r="488" spans="2:39" ht="10.5">
      <c r="B488" s="18"/>
      <c r="C488" s="18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V488" s="19"/>
      <c r="W488" s="112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8"/>
      <c r="AM488" s="18"/>
    </row>
    <row r="489" spans="2:39" ht="10.5">
      <c r="B489" s="18"/>
      <c r="C489" s="18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V489" s="19"/>
      <c r="W489" s="112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8"/>
      <c r="AM489" s="18"/>
    </row>
    <row r="490" spans="2:39" ht="10.5">
      <c r="B490" s="18"/>
      <c r="C490" s="18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V490" s="19"/>
      <c r="W490" s="112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8"/>
      <c r="AM490" s="18"/>
    </row>
    <row r="491" spans="2:39" ht="10.5">
      <c r="B491" s="18"/>
      <c r="C491" s="18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V491" s="19"/>
      <c r="W491" s="112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8"/>
      <c r="AM491" s="18"/>
    </row>
    <row r="492" spans="2:39" ht="10.5">
      <c r="B492" s="18"/>
      <c r="C492" s="18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V492" s="19"/>
      <c r="W492" s="112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8"/>
      <c r="AM492" s="18"/>
    </row>
    <row r="493" spans="2:39" ht="10.5">
      <c r="B493" s="18"/>
      <c r="C493" s="18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V493" s="19"/>
      <c r="W493" s="112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8"/>
      <c r="AM493" s="18"/>
    </row>
    <row r="494" spans="2:39" ht="10.5">
      <c r="B494" s="18"/>
      <c r="C494" s="18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V494" s="19"/>
      <c r="W494" s="112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8"/>
      <c r="AM494" s="18"/>
    </row>
    <row r="495" spans="2:39" ht="10.5">
      <c r="B495" s="18"/>
      <c r="C495" s="18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V495" s="19"/>
      <c r="W495" s="112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8"/>
      <c r="AM495" s="18"/>
    </row>
    <row r="496" spans="2:39" ht="10.5">
      <c r="B496" s="18"/>
      <c r="C496" s="18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V496" s="19"/>
      <c r="W496" s="112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8"/>
      <c r="AM496" s="18"/>
    </row>
    <row r="497" spans="2:39" ht="10.5">
      <c r="B497" s="18"/>
      <c r="C497" s="18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V497" s="19"/>
      <c r="W497" s="112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8"/>
      <c r="AM497" s="18"/>
    </row>
    <row r="498" spans="2:39" ht="10.5">
      <c r="B498" s="18"/>
      <c r="C498" s="18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V498" s="19"/>
      <c r="W498" s="112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8"/>
      <c r="AM498" s="18"/>
    </row>
    <row r="499" spans="2:39" ht="10.5">
      <c r="B499" s="18"/>
      <c r="C499" s="18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V499" s="19"/>
      <c r="W499" s="112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8"/>
      <c r="AM499" s="18"/>
    </row>
    <row r="500" spans="2:39" ht="10.5">
      <c r="B500" s="18"/>
      <c r="C500" s="18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V500" s="19"/>
      <c r="W500" s="112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8"/>
      <c r="AM500" s="18"/>
    </row>
    <row r="501" spans="2:39" ht="10.5">
      <c r="B501" s="18"/>
      <c r="C501" s="18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V501" s="19"/>
      <c r="W501" s="112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8"/>
      <c r="AM501" s="18"/>
    </row>
    <row r="502" spans="2:39" ht="10.5">
      <c r="B502" s="18"/>
      <c r="C502" s="18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V502" s="19"/>
      <c r="W502" s="112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8"/>
      <c r="AM502" s="18"/>
    </row>
    <row r="503" spans="2:39" ht="10.5">
      <c r="B503" s="18"/>
      <c r="C503" s="18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V503" s="19"/>
      <c r="W503" s="112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8"/>
      <c r="AM503" s="18"/>
    </row>
    <row r="504" spans="2:39" ht="10.5">
      <c r="B504" s="18"/>
      <c r="C504" s="18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V504" s="19"/>
      <c r="W504" s="112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8"/>
      <c r="AM504" s="18"/>
    </row>
    <row r="505" spans="2:39" ht="10.5">
      <c r="B505" s="18"/>
      <c r="C505" s="18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V505" s="19"/>
      <c r="W505" s="112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8"/>
      <c r="AM505" s="18"/>
    </row>
    <row r="506" spans="2:39" ht="10.5">
      <c r="B506" s="18"/>
      <c r="C506" s="18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V506" s="19"/>
      <c r="W506" s="112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8"/>
      <c r="AM506" s="18"/>
    </row>
    <row r="507" spans="2:39" ht="10.5">
      <c r="B507" s="18"/>
      <c r="C507" s="18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V507" s="19"/>
      <c r="W507" s="112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8"/>
      <c r="AM507" s="18"/>
    </row>
    <row r="508" spans="2:39" ht="10.5">
      <c r="B508" s="18"/>
      <c r="C508" s="18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V508" s="19"/>
      <c r="W508" s="112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8"/>
      <c r="AM508" s="18"/>
    </row>
    <row r="509" spans="2:39" ht="10.5">
      <c r="B509" s="18"/>
      <c r="C509" s="18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V509" s="19"/>
      <c r="W509" s="112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8"/>
      <c r="AM509" s="18"/>
    </row>
    <row r="510" spans="2:39" ht="10.5">
      <c r="B510" s="18"/>
      <c r="C510" s="18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V510" s="19"/>
      <c r="W510" s="112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8"/>
      <c r="AM510" s="18"/>
    </row>
    <row r="511" spans="2:39" ht="10.5">
      <c r="B511" s="18"/>
      <c r="C511" s="18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V511" s="19"/>
      <c r="W511" s="112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8"/>
      <c r="AM511" s="18"/>
    </row>
    <row r="512" spans="2:39" ht="10.5">
      <c r="B512" s="18"/>
      <c r="C512" s="18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V512" s="19"/>
      <c r="W512" s="112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8"/>
      <c r="AM512" s="18"/>
    </row>
    <row r="513" spans="2:39" ht="10.5">
      <c r="B513" s="18"/>
      <c r="C513" s="18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V513" s="19"/>
      <c r="W513" s="112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8"/>
      <c r="AM513" s="18"/>
    </row>
    <row r="514" spans="2:39" ht="10.5">
      <c r="B514" s="18"/>
      <c r="C514" s="18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V514" s="19"/>
      <c r="W514" s="112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8"/>
      <c r="AM514" s="18"/>
    </row>
    <row r="515" spans="2:39" ht="10.5">
      <c r="B515" s="18"/>
      <c r="C515" s="18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V515" s="19"/>
      <c r="W515" s="112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8"/>
      <c r="AM515" s="18"/>
    </row>
    <row r="516" spans="2:39" ht="10.5">
      <c r="B516" s="18"/>
      <c r="C516" s="18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V516" s="19"/>
      <c r="W516" s="112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8"/>
      <c r="AM516" s="18"/>
    </row>
    <row r="517" spans="2:39" ht="10.5">
      <c r="B517" s="18"/>
      <c r="C517" s="18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V517" s="19"/>
      <c r="W517" s="112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8"/>
      <c r="AM517" s="18"/>
    </row>
    <row r="518" spans="2:39" ht="10.5">
      <c r="B518" s="18"/>
      <c r="C518" s="18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V518" s="19"/>
      <c r="W518" s="112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8"/>
      <c r="AM518" s="18"/>
    </row>
    <row r="519" spans="2:39" ht="10.5">
      <c r="B519" s="18"/>
      <c r="C519" s="18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V519" s="19"/>
      <c r="W519" s="112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8"/>
      <c r="AM519" s="18"/>
    </row>
    <row r="520" spans="2:39" ht="10.5">
      <c r="B520" s="18"/>
      <c r="C520" s="18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V520" s="19"/>
      <c r="W520" s="112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8"/>
      <c r="AM520" s="18"/>
    </row>
    <row r="521" spans="2:39" ht="10.5">
      <c r="B521" s="18"/>
      <c r="C521" s="18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V521" s="19"/>
      <c r="W521" s="112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8"/>
      <c r="AM521" s="18"/>
    </row>
    <row r="522" spans="2:39" ht="10.5">
      <c r="B522" s="18"/>
      <c r="C522" s="18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V522" s="19"/>
      <c r="W522" s="112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8"/>
      <c r="AM522" s="18"/>
    </row>
    <row r="523" spans="2:39" ht="10.5">
      <c r="B523" s="18"/>
      <c r="C523" s="18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V523" s="19"/>
      <c r="W523" s="112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8"/>
      <c r="AM523" s="18"/>
    </row>
    <row r="524" spans="2:39" ht="10.5">
      <c r="B524" s="18"/>
      <c r="C524" s="18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V524" s="19"/>
      <c r="W524" s="112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8"/>
      <c r="AM524" s="18"/>
    </row>
    <row r="525" spans="2:39" ht="10.5">
      <c r="B525" s="18"/>
      <c r="C525" s="18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V525" s="19"/>
      <c r="W525" s="112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8"/>
      <c r="AM525" s="18"/>
    </row>
    <row r="526" spans="2:39" ht="10.5">
      <c r="B526" s="18"/>
      <c r="C526" s="18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V526" s="19"/>
      <c r="W526" s="112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8"/>
      <c r="AM526" s="18"/>
    </row>
    <row r="527" spans="2:39" ht="10.5">
      <c r="B527" s="18"/>
      <c r="C527" s="18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V527" s="19"/>
      <c r="W527" s="112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8"/>
      <c r="AM527" s="18"/>
    </row>
    <row r="528" spans="2:39" ht="10.5">
      <c r="B528" s="18"/>
      <c r="C528" s="18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V528" s="19"/>
      <c r="W528" s="112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8"/>
      <c r="AM528" s="18"/>
    </row>
    <row r="529" spans="2:39" ht="10.5">
      <c r="B529" s="18"/>
      <c r="C529" s="18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V529" s="19"/>
      <c r="W529" s="112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8"/>
      <c r="AM529" s="18"/>
    </row>
    <row r="530" spans="2:39" ht="10.5">
      <c r="B530" s="18"/>
      <c r="C530" s="18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V530" s="19"/>
      <c r="W530" s="112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8"/>
      <c r="AM530" s="18"/>
    </row>
    <row r="531" spans="2:39" ht="10.5">
      <c r="B531" s="18"/>
      <c r="C531" s="18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V531" s="19"/>
      <c r="W531" s="112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8"/>
      <c r="AM531" s="18"/>
    </row>
    <row r="532" spans="2:39" ht="10.5">
      <c r="B532" s="18"/>
      <c r="C532" s="18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V532" s="19"/>
      <c r="W532" s="112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8"/>
      <c r="AM532" s="18"/>
    </row>
    <row r="533" spans="2:39" ht="10.5">
      <c r="B533" s="18"/>
      <c r="C533" s="18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V533" s="19"/>
      <c r="W533" s="112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8"/>
      <c r="AM533" s="18"/>
    </row>
    <row r="534" spans="2:39" ht="10.5">
      <c r="B534" s="18"/>
      <c r="C534" s="18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V534" s="19"/>
      <c r="W534" s="112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8"/>
      <c r="AM534" s="18"/>
    </row>
    <row r="535" spans="2:39" ht="10.5">
      <c r="B535" s="18"/>
      <c r="C535" s="18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V535" s="19"/>
      <c r="W535" s="112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8"/>
      <c r="AM535" s="18"/>
    </row>
    <row r="536" spans="2:39" ht="10.5">
      <c r="B536" s="18"/>
      <c r="C536" s="18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V536" s="19"/>
      <c r="W536" s="112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8"/>
      <c r="AM536" s="18"/>
    </row>
    <row r="537" spans="2:39" ht="10.5">
      <c r="B537" s="18"/>
      <c r="C537" s="18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V537" s="19"/>
      <c r="W537" s="112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8"/>
      <c r="AM537" s="18"/>
    </row>
    <row r="538" spans="2:39" ht="10.5">
      <c r="B538" s="18"/>
      <c r="C538" s="18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V538" s="19"/>
      <c r="W538" s="112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8"/>
      <c r="AM538" s="18"/>
    </row>
    <row r="539" spans="2:39" ht="10.5">
      <c r="B539" s="18"/>
      <c r="C539" s="18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V539" s="19"/>
      <c r="W539" s="112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8"/>
      <c r="AM539" s="18"/>
    </row>
    <row r="540" spans="2:39" ht="10.5">
      <c r="B540" s="18"/>
      <c r="C540" s="18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V540" s="19"/>
      <c r="W540" s="112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8"/>
      <c r="AM540" s="18"/>
    </row>
    <row r="541" spans="2:39" ht="10.5">
      <c r="B541" s="18"/>
      <c r="C541" s="18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V541" s="19"/>
      <c r="W541" s="112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8"/>
      <c r="AM541" s="18"/>
    </row>
    <row r="542" spans="2:39" ht="10.5">
      <c r="B542" s="18"/>
      <c r="C542" s="18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V542" s="19"/>
      <c r="W542" s="112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8"/>
      <c r="AM542" s="18"/>
    </row>
    <row r="543" spans="2:39" ht="10.5">
      <c r="B543" s="18"/>
      <c r="C543" s="18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V543" s="19"/>
      <c r="W543" s="112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8"/>
      <c r="AM543" s="18"/>
    </row>
    <row r="544" spans="2:39" ht="10.5">
      <c r="B544" s="18"/>
      <c r="C544" s="18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V544" s="19"/>
      <c r="W544" s="112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8"/>
      <c r="AM544" s="18"/>
    </row>
    <row r="545" spans="2:39" ht="10.5">
      <c r="B545" s="18"/>
      <c r="C545" s="18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V545" s="19"/>
      <c r="W545" s="112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8"/>
      <c r="AM545" s="18"/>
    </row>
    <row r="546" spans="2:39" ht="10.5">
      <c r="B546" s="18"/>
      <c r="C546" s="18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V546" s="19"/>
      <c r="W546" s="112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8"/>
      <c r="AM546" s="18"/>
    </row>
    <row r="547" spans="2:39" ht="10.5">
      <c r="B547" s="18"/>
      <c r="C547" s="18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V547" s="19"/>
      <c r="W547" s="112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8"/>
      <c r="AM547" s="18"/>
    </row>
    <row r="548" spans="2:39" ht="10.5">
      <c r="B548" s="18"/>
      <c r="C548" s="18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V548" s="19"/>
      <c r="W548" s="112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8"/>
      <c r="AM548" s="18"/>
    </row>
    <row r="549" spans="2:39" ht="10.5">
      <c r="B549" s="18"/>
      <c r="C549" s="18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V549" s="19"/>
      <c r="W549" s="112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8"/>
      <c r="AM549" s="18"/>
    </row>
    <row r="550" spans="2:39" ht="10.5">
      <c r="B550" s="18"/>
      <c r="C550" s="18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V550" s="19"/>
      <c r="W550" s="112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8"/>
      <c r="AM550" s="18"/>
    </row>
    <row r="551" spans="2:39" ht="10.5">
      <c r="B551" s="18"/>
      <c r="C551" s="18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V551" s="19"/>
      <c r="W551" s="112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8"/>
      <c r="AM551" s="18"/>
    </row>
    <row r="552" spans="2:39" ht="10.5">
      <c r="B552" s="18"/>
      <c r="C552" s="18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V552" s="19"/>
      <c r="W552" s="112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8"/>
      <c r="AM552" s="18"/>
    </row>
    <row r="553" spans="2:39" ht="10.5">
      <c r="B553" s="18"/>
      <c r="C553" s="18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V553" s="19"/>
      <c r="W553" s="112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8"/>
      <c r="AM553" s="18"/>
    </row>
    <row r="554" spans="2:39" ht="10.5">
      <c r="B554" s="18"/>
      <c r="C554" s="18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V554" s="19"/>
      <c r="W554" s="112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8"/>
      <c r="AM554" s="18"/>
    </row>
    <row r="555" spans="2:39" ht="10.5">
      <c r="B555" s="18"/>
      <c r="C555" s="18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V555" s="19"/>
      <c r="W555" s="112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8"/>
      <c r="AM555" s="18"/>
    </row>
    <row r="556" spans="2:39" ht="10.5">
      <c r="B556" s="18"/>
      <c r="C556" s="18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V556" s="19"/>
      <c r="W556" s="112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8"/>
      <c r="AM556" s="18"/>
    </row>
    <row r="557" spans="2:39" ht="10.5">
      <c r="B557" s="18"/>
      <c r="C557" s="18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V557" s="19"/>
      <c r="W557" s="112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8"/>
      <c r="AM557" s="18"/>
    </row>
    <row r="558" spans="2:39" ht="10.5">
      <c r="B558" s="18"/>
      <c r="C558" s="18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V558" s="19"/>
      <c r="W558" s="112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8"/>
      <c r="AM558" s="18"/>
    </row>
    <row r="559" spans="2:39" ht="10.5">
      <c r="B559" s="18"/>
      <c r="C559" s="18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V559" s="19"/>
      <c r="W559" s="112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8"/>
      <c r="AM559" s="18"/>
    </row>
    <row r="560" spans="2:39" ht="10.5">
      <c r="B560" s="18"/>
      <c r="C560" s="18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V560" s="19"/>
      <c r="W560" s="112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8"/>
      <c r="AM560" s="18"/>
    </row>
    <row r="561" spans="2:39" ht="10.5">
      <c r="B561" s="18"/>
      <c r="C561" s="18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V561" s="19"/>
      <c r="W561" s="112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8"/>
      <c r="AM561" s="18"/>
    </row>
    <row r="562" spans="2:39" ht="10.5">
      <c r="B562" s="18"/>
      <c r="C562" s="18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V562" s="19"/>
      <c r="W562" s="112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8"/>
      <c r="AM562" s="18"/>
    </row>
    <row r="563" spans="4:31" ht="10.5">
      <c r="D563" s="19"/>
      <c r="AB563" s="9"/>
      <c r="AC563" s="9"/>
      <c r="AD563" s="9"/>
      <c r="AE563" s="9"/>
    </row>
    <row r="564" spans="4:31" ht="10.5">
      <c r="D564" s="19"/>
      <c r="AB564" s="9"/>
      <c r="AC564" s="9"/>
      <c r="AD564" s="9"/>
      <c r="AE564" s="9"/>
    </row>
    <row r="565" spans="4:31" ht="10.5">
      <c r="D565" s="19"/>
      <c r="AB565" s="9"/>
      <c r="AC565" s="9"/>
      <c r="AD565" s="9"/>
      <c r="AE565" s="9"/>
    </row>
    <row r="566" spans="4:31" ht="10.5">
      <c r="D566" s="19"/>
      <c r="AB566" s="9"/>
      <c r="AC566" s="9"/>
      <c r="AD566" s="9"/>
      <c r="AE566" s="9"/>
    </row>
    <row r="567" spans="4:31" ht="10.5">
      <c r="D567" s="19"/>
      <c r="AB567" s="9"/>
      <c r="AC567" s="9"/>
      <c r="AD567" s="9"/>
      <c r="AE567" s="9"/>
    </row>
    <row r="568" spans="4:31" ht="10.5">
      <c r="D568" s="19"/>
      <c r="AB568" s="9"/>
      <c r="AC568" s="9"/>
      <c r="AD568" s="9"/>
      <c r="AE568" s="9"/>
    </row>
    <row r="569" spans="4:31" ht="10.5">
      <c r="D569" s="19"/>
      <c r="AB569" s="9"/>
      <c r="AC569" s="9"/>
      <c r="AD569" s="9"/>
      <c r="AE569" s="9"/>
    </row>
    <row r="570" spans="4:31" ht="10.5">
      <c r="D570" s="19"/>
      <c r="AB570" s="9"/>
      <c r="AC570" s="9"/>
      <c r="AD570" s="9"/>
      <c r="AE570" s="9"/>
    </row>
    <row r="571" spans="4:31" ht="10.5">
      <c r="D571" s="19"/>
      <c r="AB571" s="9"/>
      <c r="AC571" s="9"/>
      <c r="AD571" s="9"/>
      <c r="AE571" s="9"/>
    </row>
    <row r="572" spans="4:31" ht="10.5">
      <c r="D572" s="19"/>
      <c r="AB572" s="9"/>
      <c r="AC572" s="9"/>
      <c r="AD572" s="9"/>
      <c r="AE572" s="9"/>
    </row>
    <row r="573" spans="4:31" ht="10.5">
      <c r="D573" s="19"/>
      <c r="AB573" s="9"/>
      <c r="AC573" s="9"/>
      <c r="AD573" s="9"/>
      <c r="AE573" s="9"/>
    </row>
    <row r="574" spans="4:31" ht="10.5">
      <c r="D574" s="19"/>
      <c r="AB574" s="9"/>
      <c r="AC574" s="9"/>
      <c r="AD574" s="9"/>
      <c r="AE574" s="9"/>
    </row>
    <row r="575" spans="28:31" ht="10.5">
      <c r="AB575" s="9"/>
      <c r="AC575" s="9"/>
      <c r="AD575" s="9"/>
      <c r="AE575" s="9"/>
    </row>
    <row r="576" spans="28:31" ht="10.5">
      <c r="AB576" s="9"/>
      <c r="AC576" s="9"/>
      <c r="AD576" s="9"/>
      <c r="AE576" s="9"/>
    </row>
    <row r="577" spans="28:31" ht="10.5">
      <c r="AB577" s="9"/>
      <c r="AC577" s="9"/>
      <c r="AD577" s="9"/>
      <c r="AE577" s="9"/>
    </row>
    <row r="578" spans="28:31" ht="10.5">
      <c r="AB578" s="9"/>
      <c r="AC578" s="9"/>
      <c r="AD578" s="9"/>
      <c r="AE578" s="9"/>
    </row>
    <row r="579" spans="28:31" ht="10.5">
      <c r="AB579" s="9"/>
      <c r="AC579" s="9"/>
      <c r="AD579" s="9"/>
      <c r="AE579" s="9"/>
    </row>
    <row r="580" spans="28:31" ht="10.5">
      <c r="AB580" s="9"/>
      <c r="AC580" s="9"/>
      <c r="AD580" s="9"/>
      <c r="AE580" s="9"/>
    </row>
    <row r="581" spans="28:31" ht="10.5">
      <c r="AB581" s="9"/>
      <c r="AC581" s="9"/>
      <c r="AD581" s="9"/>
      <c r="AE581" s="9"/>
    </row>
    <row r="582" spans="28:31" ht="10.5">
      <c r="AB582" s="9"/>
      <c r="AC582" s="9"/>
      <c r="AD582" s="9"/>
      <c r="AE582" s="9"/>
    </row>
    <row r="583" spans="28:31" ht="10.5">
      <c r="AB583" s="9"/>
      <c r="AC583" s="9"/>
      <c r="AD583" s="9"/>
      <c r="AE583" s="9"/>
    </row>
    <row r="584" spans="28:31" ht="10.5">
      <c r="AB584" s="9"/>
      <c r="AC584" s="9"/>
      <c r="AD584" s="9"/>
      <c r="AE584" s="9"/>
    </row>
    <row r="585" spans="28:31" ht="10.5">
      <c r="AB585" s="9"/>
      <c r="AC585" s="9"/>
      <c r="AD585" s="9"/>
      <c r="AE585" s="9"/>
    </row>
    <row r="586" spans="28:31" ht="10.5">
      <c r="AB586" s="9"/>
      <c r="AC586" s="9"/>
      <c r="AD586" s="9"/>
      <c r="AE586" s="9"/>
    </row>
    <row r="587" spans="28:31" ht="10.5">
      <c r="AB587" s="9"/>
      <c r="AC587" s="9"/>
      <c r="AD587" s="9"/>
      <c r="AE587" s="9"/>
    </row>
    <row r="588" spans="28:31" ht="10.5">
      <c r="AB588" s="9"/>
      <c r="AC588" s="9"/>
      <c r="AD588" s="9"/>
      <c r="AE588" s="9"/>
    </row>
    <row r="589" spans="28:31" ht="10.5">
      <c r="AB589" s="9"/>
      <c r="AC589" s="9"/>
      <c r="AD589" s="9"/>
      <c r="AE589" s="9"/>
    </row>
    <row r="590" spans="28:31" ht="10.5">
      <c r="AB590" s="9"/>
      <c r="AC590" s="9"/>
      <c r="AD590" s="9"/>
      <c r="AE590" s="9"/>
    </row>
    <row r="591" spans="28:31" ht="10.5">
      <c r="AB591" s="9"/>
      <c r="AC591" s="9"/>
      <c r="AD591" s="9"/>
      <c r="AE591" s="9"/>
    </row>
    <row r="592" spans="28:31" ht="10.5">
      <c r="AB592" s="9"/>
      <c r="AC592" s="9"/>
      <c r="AD592" s="9"/>
      <c r="AE592" s="9"/>
    </row>
    <row r="593" spans="28:31" ht="10.5">
      <c r="AB593" s="9"/>
      <c r="AC593" s="9"/>
      <c r="AD593" s="9"/>
      <c r="AE593" s="9"/>
    </row>
    <row r="594" spans="28:31" ht="10.5">
      <c r="AB594" s="9"/>
      <c r="AC594" s="9"/>
      <c r="AD594" s="9"/>
      <c r="AE594" s="9"/>
    </row>
    <row r="595" spans="28:31" ht="10.5">
      <c r="AB595" s="9"/>
      <c r="AC595" s="9"/>
      <c r="AD595" s="9"/>
      <c r="AE595" s="9"/>
    </row>
    <row r="596" spans="28:31" ht="10.5">
      <c r="AB596" s="9"/>
      <c r="AC596" s="9"/>
      <c r="AD596" s="9"/>
      <c r="AE596" s="9"/>
    </row>
    <row r="597" spans="28:31" ht="10.5">
      <c r="AB597" s="9"/>
      <c r="AC597" s="9"/>
      <c r="AD597" s="9"/>
      <c r="AE597" s="9"/>
    </row>
    <row r="598" spans="28:31" ht="10.5">
      <c r="AB598" s="9"/>
      <c r="AC598" s="9"/>
      <c r="AD598" s="9"/>
      <c r="AE598" s="9"/>
    </row>
    <row r="599" spans="28:31" ht="10.5">
      <c r="AB599" s="9"/>
      <c r="AC599" s="9"/>
      <c r="AD599" s="9"/>
      <c r="AE599" s="9"/>
    </row>
    <row r="600" spans="28:31" ht="10.5">
      <c r="AB600" s="9"/>
      <c r="AC600" s="9"/>
      <c r="AD600" s="9"/>
      <c r="AE600" s="9"/>
    </row>
    <row r="601" spans="28:31" ht="10.5">
      <c r="AB601" s="9"/>
      <c r="AC601" s="9"/>
      <c r="AD601" s="9"/>
      <c r="AE601" s="9"/>
    </row>
    <row r="602" spans="28:31" ht="10.5">
      <c r="AB602" s="9"/>
      <c r="AC602" s="9"/>
      <c r="AD602" s="9"/>
      <c r="AE602" s="9"/>
    </row>
    <row r="603" spans="28:31" ht="10.5">
      <c r="AB603" s="9"/>
      <c r="AC603" s="9"/>
      <c r="AD603" s="9"/>
      <c r="AE603" s="9"/>
    </row>
    <row r="604" spans="28:31" ht="10.5">
      <c r="AB604" s="9"/>
      <c r="AC604" s="9"/>
      <c r="AD604" s="9"/>
      <c r="AE604" s="9"/>
    </row>
    <row r="605" spans="28:31" ht="10.5">
      <c r="AB605" s="9"/>
      <c r="AC605" s="9"/>
      <c r="AD605" s="9"/>
      <c r="AE605" s="9"/>
    </row>
    <row r="606" spans="28:31" ht="10.5">
      <c r="AB606" s="9"/>
      <c r="AC606" s="9"/>
      <c r="AD606" s="9"/>
      <c r="AE606" s="9"/>
    </row>
    <row r="607" spans="28:31" ht="10.5">
      <c r="AB607" s="9"/>
      <c r="AC607" s="9"/>
      <c r="AD607" s="9"/>
      <c r="AE607" s="9"/>
    </row>
    <row r="608" spans="28:31" ht="10.5">
      <c r="AB608" s="9"/>
      <c r="AC608" s="9"/>
      <c r="AD608" s="9"/>
      <c r="AE608" s="9"/>
    </row>
    <row r="609" spans="28:31" ht="10.5">
      <c r="AB609" s="9"/>
      <c r="AC609" s="9"/>
      <c r="AD609" s="9"/>
      <c r="AE609" s="9"/>
    </row>
    <row r="610" spans="28:31" ht="10.5">
      <c r="AB610" s="9"/>
      <c r="AC610" s="9"/>
      <c r="AD610" s="9"/>
      <c r="AE610" s="9"/>
    </row>
    <row r="611" spans="28:31" ht="10.5">
      <c r="AB611" s="9"/>
      <c r="AC611" s="9"/>
      <c r="AD611" s="9"/>
      <c r="AE611" s="9"/>
    </row>
    <row r="612" spans="28:31" ht="10.5">
      <c r="AB612" s="9"/>
      <c r="AC612" s="9"/>
      <c r="AD612" s="9"/>
      <c r="AE612" s="9"/>
    </row>
    <row r="613" spans="28:31" ht="10.5">
      <c r="AB613" s="9"/>
      <c r="AC613" s="9"/>
      <c r="AD613" s="9"/>
      <c r="AE613" s="9"/>
    </row>
    <row r="614" spans="28:31" ht="10.5">
      <c r="AB614" s="9"/>
      <c r="AC614" s="9"/>
      <c r="AD614" s="9"/>
      <c r="AE614" s="9"/>
    </row>
    <row r="615" spans="28:31" ht="10.5">
      <c r="AB615" s="9"/>
      <c r="AC615" s="9"/>
      <c r="AD615" s="9"/>
      <c r="AE615" s="9"/>
    </row>
    <row r="616" spans="28:31" ht="10.5">
      <c r="AB616" s="9"/>
      <c r="AC616" s="9"/>
      <c r="AD616" s="9"/>
      <c r="AE616" s="9"/>
    </row>
    <row r="617" spans="28:31" ht="10.5">
      <c r="AB617" s="9"/>
      <c r="AC617" s="9"/>
      <c r="AD617" s="9"/>
      <c r="AE617" s="9"/>
    </row>
    <row r="618" spans="28:31" ht="10.5">
      <c r="AB618" s="9"/>
      <c r="AC618" s="9"/>
      <c r="AD618" s="9"/>
      <c r="AE618" s="9"/>
    </row>
    <row r="619" spans="28:31" ht="10.5">
      <c r="AB619" s="9"/>
      <c r="AC619" s="9"/>
      <c r="AD619" s="9"/>
      <c r="AE619" s="9"/>
    </row>
    <row r="620" spans="28:31" ht="10.5">
      <c r="AB620" s="9"/>
      <c r="AC620" s="9"/>
      <c r="AD620" s="9"/>
      <c r="AE620" s="9"/>
    </row>
    <row r="621" spans="28:31" ht="10.5">
      <c r="AB621" s="9"/>
      <c r="AC621" s="9"/>
      <c r="AD621" s="9"/>
      <c r="AE621" s="9"/>
    </row>
    <row r="622" spans="28:31" ht="10.5">
      <c r="AB622" s="9"/>
      <c r="AC622" s="9"/>
      <c r="AD622" s="9"/>
      <c r="AE622" s="9"/>
    </row>
    <row r="623" spans="28:31" ht="10.5">
      <c r="AB623" s="9"/>
      <c r="AC623" s="9"/>
      <c r="AD623" s="9"/>
      <c r="AE623" s="9"/>
    </row>
    <row r="624" spans="28:31" ht="10.5">
      <c r="AB624" s="9"/>
      <c r="AC624" s="9"/>
      <c r="AD624" s="9"/>
      <c r="AE624" s="9"/>
    </row>
    <row r="625" spans="28:31" ht="10.5">
      <c r="AB625" s="9"/>
      <c r="AC625" s="9"/>
      <c r="AD625" s="9"/>
      <c r="AE625" s="9"/>
    </row>
    <row r="626" spans="28:31" ht="10.5">
      <c r="AB626" s="9"/>
      <c r="AC626" s="9"/>
      <c r="AD626" s="9"/>
      <c r="AE626" s="9"/>
    </row>
    <row r="627" spans="28:31" ht="10.5">
      <c r="AB627" s="9"/>
      <c r="AC627" s="9"/>
      <c r="AD627" s="9"/>
      <c r="AE627" s="9"/>
    </row>
    <row r="628" spans="28:31" ht="10.5">
      <c r="AB628" s="9"/>
      <c r="AC628" s="9"/>
      <c r="AD628" s="9"/>
      <c r="AE628" s="9"/>
    </row>
    <row r="629" spans="28:31" ht="10.5">
      <c r="AB629" s="9"/>
      <c r="AC629" s="9"/>
      <c r="AD629" s="9"/>
      <c r="AE629" s="9"/>
    </row>
    <row r="630" spans="28:31" ht="10.5">
      <c r="AB630" s="9"/>
      <c r="AC630" s="9"/>
      <c r="AD630" s="9"/>
      <c r="AE630" s="9"/>
    </row>
    <row r="631" spans="28:31" ht="10.5">
      <c r="AB631" s="9"/>
      <c r="AC631" s="9"/>
      <c r="AD631" s="9"/>
      <c r="AE631" s="9"/>
    </row>
    <row r="632" spans="28:31" ht="10.5">
      <c r="AB632" s="9"/>
      <c r="AC632" s="9"/>
      <c r="AD632" s="9"/>
      <c r="AE632" s="9"/>
    </row>
    <row r="633" spans="28:31" ht="10.5">
      <c r="AB633" s="9"/>
      <c r="AC633" s="9"/>
      <c r="AD633" s="9"/>
      <c r="AE633" s="9"/>
    </row>
    <row r="634" spans="28:31" ht="10.5">
      <c r="AB634" s="9"/>
      <c r="AC634" s="9"/>
      <c r="AD634" s="9"/>
      <c r="AE634" s="9"/>
    </row>
    <row r="635" spans="28:31" ht="10.5">
      <c r="AB635" s="9"/>
      <c r="AC635" s="9"/>
      <c r="AD635" s="9"/>
      <c r="AE635" s="9"/>
    </row>
    <row r="636" spans="28:31" ht="10.5">
      <c r="AB636" s="9"/>
      <c r="AC636" s="9"/>
      <c r="AD636" s="9"/>
      <c r="AE636" s="9"/>
    </row>
    <row r="637" spans="28:31" ht="10.5">
      <c r="AB637" s="9"/>
      <c r="AC637" s="9"/>
      <c r="AD637" s="9"/>
      <c r="AE637" s="9"/>
    </row>
    <row r="638" spans="28:31" ht="10.5">
      <c r="AB638" s="9"/>
      <c r="AC638" s="9"/>
      <c r="AD638" s="9"/>
      <c r="AE638" s="9"/>
    </row>
    <row r="639" spans="28:31" ht="10.5">
      <c r="AB639" s="9"/>
      <c r="AC639" s="9"/>
      <c r="AD639" s="9"/>
      <c r="AE639" s="9"/>
    </row>
    <row r="640" spans="28:31" ht="10.5">
      <c r="AB640" s="9"/>
      <c r="AC640" s="9"/>
      <c r="AD640" s="9"/>
      <c r="AE640" s="9"/>
    </row>
    <row r="641" spans="28:31" ht="10.5">
      <c r="AB641" s="9"/>
      <c r="AC641" s="9"/>
      <c r="AD641" s="9"/>
      <c r="AE641" s="9"/>
    </row>
    <row r="642" spans="28:31" ht="10.5">
      <c r="AB642" s="9"/>
      <c r="AC642" s="9"/>
      <c r="AD642" s="9"/>
      <c r="AE642" s="9"/>
    </row>
    <row r="643" spans="28:31" ht="10.5">
      <c r="AB643" s="9"/>
      <c r="AC643" s="9"/>
      <c r="AD643" s="9"/>
      <c r="AE643" s="9"/>
    </row>
    <row r="644" spans="28:31" ht="10.5">
      <c r="AB644" s="9"/>
      <c r="AC644" s="9"/>
      <c r="AD644" s="9"/>
      <c r="AE644" s="9"/>
    </row>
    <row r="645" spans="28:31" ht="10.5">
      <c r="AB645" s="9"/>
      <c r="AC645" s="9"/>
      <c r="AD645" s="9"/>
      <c r="AE645" s="9"/>
    </row>
    <row r="646" spans="28:31" ht="10.5">
      <c r="AB646" s="9"/>
      <c r="AC646" s="9"/>
      <c r="AD646" s="9"/>
      <c r="AE646" s="9"/>
    </row>
    <row r="647" spans="28:31" ht="10.5">
      <c r="AB647" s="9"/>
      <c r="AC647" s="9"/>
      <c r="AD647" s="9"/>
      <c r="AE647" s="9"/>
    </row>
    <row r="648" spans="28:31" ht="10.5">
      <c r="AB648" s="9"/>
      <c r="AC648" s="9"/>
      <c r="AD648" s="9"/>
      <c r="AE648" s="9"/>
    </row>
    <row r="649" spans="28:31" ht="10.5">
      <c r="AB649" s="9"/>
      <c r="AC649" s="9"/>
      <c r="AD649" s="9"/>
      <c r="AE649" s="9"/>
    </row>
    <row r="650" spans="28:31" ht="10.5">
      <c r="AB650" s="9"/>
      <c r="AC650" s="9"/>
      <c r="AD650" s="9"/>
      <c r="AE650" s="9"/>
    </row>
    <row r="651" spans="28:31" ht="10.5">
      <c r="AB651" s="9"/>
      <c r="AC651" s="9"/>
      <c r="AD651" s="9"/>
      <c r="AE651" s="9"/>
    </row>
    <row r="652" spans="28:31" ht="10.5">
      <c r="AB652" s="9"/>
      <c r="AC652" s="9"/>
      <c r="AD652" s="9"/>
      <c r="AE652" s="9"/>
    </row>
    <row r="653" spans="28:31" ht="10.5">
      <c r="AB653" s="9"/>
      <c r="AC653" s="9"/>
      <c r="AD653" s="9"/>
      <c r="AE653" s="9"/>
    </row>
    <row r="654" spans="28:31" ht="10.5">
      <c r="AB654" s="9"/>
      <c r="AC654" s="9"/>
      <c r="AD654" s="9"/>
      <c r="AE654" s="9"/>
    </row>
    <row r="655" spans="28:31" ht="10.5">
      <c r="AB655" s="9"/>
      <c r="AC655" s="9"/>
      <c r="AD655" s="9"/>
      <c r="AE655" s="9"/>
    </row>
    <row r="656" spans="28:31" ht="10.5">
      <c r="AB656" s="9"/>
      <c r="AC656" s="9"/>
      <c r="AD656" s="9"/>
      <c r="AE656" s="9"/>
    </row>
    <row r="657" spans="28:31" ht="10.5">
      <c r="AB657" s="9"/>
      <c r="AC657" s="9"/>
      <c r="AD657" s="9"/>
      <c r="AE657" s="9"/>
    </row>
    <row r="658" spans="28:31" ht="10.5">
      <c r="AB658" s="9"/>
      <c r="AC658" s="9"/>
      <c r="AD658" s="9"/>
      <c r="AE658" s="9"/>
    </row>
    <row r="659" spans="28:31" ht="10.5">
      <c r="AB659" s="9"/>
      <c r="AC659" s="9"/>
      <c r="AD659" s="9"/>
      <c r="AE659" s="9"/>
    </row>
    <row r="660" spans="28:31" ht="10.5">
      <c r="AB660" s="9"/>
      <c r="AC660" s="9"/>
      <c r="AD660" s="9"/>
      <c r="AE660" s="9"/>
    </row>
    <row r="661" spans="28:31" ht="10.5">
      <c r="AB661" s="9"/>
      <c r="AC661" s="9"/>
      <c r="AD661" s="9"/>
      <c r="AE661" s="9"/>
    </row>
    <row r="662" spans="28:31" ht="10.5">
      <c r="AB662" s="9"/>
      <c r="AC662" s="9"/>
      <c r="AD662" s="9"/>
      <c r="AE662" s="9"/>
    </row>
    <row r="663" spans="28:31" ht="10.5">
      <c r="AB663" s="9"/>
      <c r="AC663" s="9"/>
      <c r="AD663" s="9"/>
      <c r="AE663" s="9"/>
    </row>
    <row r="664" spans="28:31" ht="10.5">
      <c r="AB664" s="9"/>
      <c r="AC664" s="9"/>
      <c r="AD664" s="9"/>
      <c r="AE664" s="9"/>
    </row>
    <row r="665" spans="28:31" ht="10.5">
      <c r="AB665" s="9"/>
      <c r="AC665" s="9"/>
      <c r="AD665" s="9"/>
      <c r="AE665" s="9"/>
    </row>
    <row r="666" spans="28:31" ht="10.5">
      <c r="AB666" s="9"/>
      <c r="AC666" s="9"/>
      <c r="AD666" s="9"/>
      <c r="AE666" s="9"/>
    </row>
    <row r="667" spans="28:31" ht="10.5">
      <c r="AB667" s="9"/>
      <c r="AC667" s="9"/>
      <c r="AD667" s="9"/>
      <c r="AE667" s="9"/>
    </row>
    <row r="668" spans="28:31" ht="10.5">
      <c r="AB668" s="9"/>
      <c r="AC668" s="9"/>
      <c r="AD668" s="9"/>
      <c r="AE668" s="9"/>
    </row>
    <row r="669" spans="28:31" ht="10.5">
      <c r="AB669" s="9"/>
      <c r="AC669" s="9"/>
      <c r="AD669" s="9"/>
      <c r="AE669" s="9"/>
    </row>
    <row r="670" spans="28:31" ht="10.5">
      <c r="AB670" s="9"/>
      <c r="AC670" s="9"/>
      <c r="AD670" s="9"/>
      <c r="AE670" s="9"/>
    </row>
    <row r="671" spans="28:31" ht="10.5">
      <c r="AB671" s="9"/>
      <c r="AC671" s="9"/>
      <c r="AD671" s="9"/>
      <c r="AE671" s="9"/>
    </row>
    <row r="672" spans="28:31" ht="10.5">
      <c r="AB672" s="9"/>
      <c r="AC672" s="9"/>
      <c r="AD672" s="9"/>
      <c r="AE672" s="9"/>
    </row>
    <row r="673" spans="28:31" ht="10.5">
      <c r="AB673" s="9"/>
      <c r="AC673" s="9"/>
      <c r="AD673" s="9"/>
      <c r="AE673" s="9"/>
    </row>
    <row r="674" spans="28:31" ht="10.5">
      <c r="AB674" s="9"/>
      <c r="AC674" s="9"/>
      <c r="AD674" s="9"/>
      <c r="AE674" s="9"/>
    </row>
    <row r="675" spans="28:31" ht="10.5">
      <c r="AB675" s="9"/>
      <c r="AC675" s="9"/>
      <c r="AD675" s="9"/>
      <c r="AE675" s="9"/>
    </row>
    <row r="676" spans="28:31" ht="10.5">
      <c r="AB676" s="9"/>
      <c r="AC676" s="9"/>
      <c r="AD676" s="9"/>
      <c r="AE676" s="9"/>
    </row>
    <row r="677" spans="28:31" ht="10.5">
      <c r="AB677" s="9"/>
      <c r="AC677" s="9"/>
      <c r="AD677" s="9"/>
      <c r="AE677" s="9"/>
    </row>
    <row r="678" spans="28:31" ht="10.5">
      <c r="AB678" s="9"/>
      <c r="AC678" s="9"/>
      <c r="AD678" s="9"/>
      <c r="AE678" s="9"/>
    </row>
    <row r="679" spans="28:31" ht="10.5">
      <c r="AB679" s="9"/>
      <c r="AC679" s="9"/>
      <c r="AD679" s="9"/>
      <c r="AE679" s="9"/>
    </row>
    <row r="680" spans="28:31" ht="10.5">
      <c r="AB680" s="9"/>
      <c r="AC680" s="9"/>
      <c r="AD680" s="9"/>
      <c r="AE680" s="9"/>
    </row>
    <row r="681" spans="28:31" ht="10.5">
      <c r="AB681" s="9"/>
      <c r="AC681" s="9"/>
      <c r="AD681" s="9"/>
      <c r="AE681" s="9"/>
    </row>
    <row r="682" spans="28:31" ht="10.5">
      <c r="AB682" s="9"/>
      <c r="AC682" s="9"/>
      <c r="AD682" s="9"/>
      <c r="AE682" s="9"/>
    </row>
    <row r="683" spans="28:31" ht="10.5">
      <c r="AB683" s="9"/>
      <c r="AC683" s="9"/>
      <c r="AD683" s="9"/>
      <c r="AE683" s="9"/>
    </row>
    <row r="684" spans="28:31" ht="10.5">
      <c r="AB684" s="9"/>
      <c r="AC684" s="9"/>
      <c r="AD684" s="9"/>
      <c r="AE684" s="9"/>
    </row>
    <row r="685" spans="28:31" ht="10.5">
      <c r="AB685" s="9"/>
      <c r="AC685" s="9"/>
      <c r="AD685" s="9"/>
      <c r="AE685" s="9"/>
    </row>
    <row r="686" spans="28:31" ht="10.5">
      <c r="AB686" s="9"/>
      <c r="AC686" s="9"/>
      <c r="AD686" s="9"/>
      <c r="AE686" s="9"/>
    </row>
    <row r="687" spans="28:31" ht="10.5">
      <c r="AB687" s="9"/>
      <c r="AC687" s="9"/>
      <c r="AD687" s="9"/>
      <c r="AE687" s="9"/>
    </row>
    <row r="688" spans="28:31" ht="10.5">
      <c r="AB688" s="9"/>
      <c r="AC688" s="9"/>
      <c r="AD688" s="9"/>
      <c r="AE688" s="9"/>
    </row>
    <row r="689" spans="28:31" ht="10.5">
      <c r="AB689" s="9"/>
      <c r="AC689" s="9"/>
      <c r="AD689" s="9"/>
      <c r="AE689" s="9"/>
    </row>
    <row r="690" spans="28:31" ht="10.5">
      <c r="AB690" s="9"/>
      <c r="AC690" s="9"/>
      <c r="AD690" s="9"/>
      <c r="AE690" s="9"/>
    </row>
    <row r="691" spans="28:31" ht="10.5">
      <c r="AB691" s="9"/>
      <c r="AC691" s="9"/>
      <c r="AD691" s="9"/>
      <c r="AE691" s="9"/>
    </row>
    <row r="692" spans="28:31" ht="10.5">
      <c r="AB692" s="9"/>
      <c r="AC692" s="9"/>
      <c r="AD692" s="9"/>
      <c r="AE692" s="9"/>
    </row>
    <row r="693" spans="28:31" ht="10.5">
      <c r="AB693" s="9"/>
      <c r="AC693" s="9"/>
      <c r="AD693" s="9"/>
      <c r="AE693" s="9"/>
    </row>
    <row r="694" spans="28:31" ht="10.5">
      <c r="AB694" s="9"/>
      <c r="AC694" s="9"/>
      <c r="AD694" s="9"/>
      <c r="AE694" s="9"/>
    </row>
    <row r="695" spans="28:31" ht="10.5">
      <c r="AB695" s="9"/>
      <c r="AC695" s="9"/>
      <c r="AD695" s="9"/>
      <c r="AE695" s="9"/>
    </row>
    <row r="696" spans="28:31" ht="10.5">
      <c r="AB696" s="9"/>
      <c r="AC696" s="9"/>
      <c r="AD696" s="9"/>
      <c r="AE696" s="9"/>
    </row>
    <row r="697" spans="28:31" ht="10.5">
      <c r="AB697" s="9"/>
      <c r="AC697" s="9"/>
      <c r="AD697" s="9"/>
      <c r="AE697" s="9"/>
    </row>
    <row r="698" spans="28:31" ht="10.5">
      <c r="AB698" s="9"/>
      <c r="AC698" s="9"/>
      <c r="AD698" s="9"/>
      <c r="AE698" s="9"/>
    </row>
    <row r="699" spans="28:31" ht="10.5">
      <c r="AB699" s="9"/>
      <c r="AC699" s="9"/>
      <c r="AD699" s="9"/>
      <c r="AE699" s="9"/>
    </row>
    <row r="700" spans="28:31" ht="10.5">
      <c r="AB700" s="9"/>
      <c r="AC700" s="9"/>
      <c r="AD700" s="9"/>
      <c r="AE700" s="9"/>
    </row>
    <row r="701" spans="28:31" ht="10.5">
      <c r="AB701" s="9"/>
      <c r="AC701" s="9"/>
      <c r="AD701" s="9"/>
      <c r="AE701" s="9"/>
    </row>
    <row r="702" spans="28:31" ht="10.5">
      <c r="AB702" s="9"/>
      <c r="AC702" s="9"/>
      <c r="AD702" s="9"/>
      <c r="AE702" s="9"/>
    </row>
    <row r="703" spans="28:31" ht="10.5">
      <c r="AB703" s="9"/>
      <c r="AC703" s="9"/>
      <c r="AD703" s="9"/>
      <c r="AE703" s="9"/>
    </row>
    <row r="704" spans="28:31" ht="10.5">
      <c r="AB704" s="9"/>
      <c r="AC704" s="9"/>
      <c r="AD704" s="9"/>
      <c r="AE704" s="9"/>
    </row>
    <row r="705" spans="28:31" ht="10.5">
      <c r="AB705" s="9"/>
      <c r="AC705" s="9"/>
      <c r="AD705" s="9"/>
      <c r="AE705" s="9"/>
    </row>
    <row r="706" spans="28:31" ht="10.5">
      <c r="AB706" s="9"/>
      <c r="AC706" s="9"/>
      <c r="AD706" s="9"/>
      <c r="AE706" s="9"/>
    </row>
    <row r="707" spans="28:31" ht="10.5">
      <c r="AB707" s="9"/>
      <c r="AC707" s="9"/>
      <c r="AD707" s="9"/>
      <c r="AE707" s="9"/>
    </row>
    <row r="708" spans="28:31" ht="10.5">
      <c r="AB708" s="9"/>
      <c r="AC708" s="9"/>
      <c r="AD708" s="9"/>
      <c r="AE708" s="9"/>
    </row>
    <row r="709" spans="28:31" ht="10.5">
      <c r="AB709" s="9"/>
      <c r="AC709" s="9"/>
      <c r="AD709" s="9"/>
      <c r="AE709" s="9"/>
    </row>
    <row r="710" spans="28:31" ht="10.5">
      <c r="AB710" s="9"/>
      <c r="AC710" s="9"/>
      <c r="AD710" s="9"/>
      <c r="AE710" s="9"/>
    </row>
    <row r="711" spans="28:31" ht="10.5">
      <c r="AB711" s="9"/>
      <c r="AC711" s="9"/>
      <c r="AD711" s="9"/>
      <c r="AE711" s="9"/>
    </row>
    <row r="712" spans="28:31" ht="10.5">
      <c r="AB712" s="9"/>
      <c r="AC712" s="9"/>
      <c r="AD712" s="9"/>
      <c r="AE712" s="9"/>
    </row>
    <row r="713" spans="28:31" ht="10.5">
      <c r="AB713" s="9"/>
      <c r="AC713" s="9"/>
      <c r="AD713" s="9"/>
      <c r="AE713" s="9"/>
    </row>
    <row r="714" spans="28:31" ht="10.5">
      <c r="AB714" s="9"/>
      <c r="AC714" s="9"/>
      <c r="AD714" s="9"/>
      <c r="AE714" s="9"/>
    </row>
    <row r="715" spans="28:31" ht="10.5">
      <c r="AB715" s="9"/>
      <c r="AC715" s="9"/>
      <c r="AD715" s="9"/>
      <c r="AE715" s="9"/>
    </row>
    <row r="716" spans="28:31" ht="10.5">
      <c r="AB716" s="9"/>
      <c r="AC716" s="9"/>
      <c r="AD716" s="9"/>
      <c r="AE716" s="9"/>
    </row>
    <row r="717" spans="28:31" ht="10.5">
      <c r="AB717" s="9"/>
      <c r="AC717" s="9"/>
      <c r="AD717" s="9"/>
      <c r="AE717" s="9"/>
    </row>
    <row r="718" spans="28:31" ht="10.5">
      <c r="AB718" s="9"/>
      <c r="AC718" s="9"/>
      <c r="AD718" s="9"/>
      <c r="AE718" s="9"/>
    </row>
    <row r="719" spans="28:31" ht="10.5">
      <c r="AB719" s="9"/>
      <c r="AC719" s="9"/>
      <c r="AD719" s="9"/>
      <c r="AE719" s="9"/>
    </row>
    <row r="720" spans="28:31" ht="10.5">
      <c r="AB720" s="9"/>
      <c r="AC720" s="9"/>
      <c r="AD720" s="9"/>
      <c r="AE720" s="9"/>
    </row>
    <row r="721" spans="28:31" ht="10.5">
      <c r="AB721" s="9"/>
      <c r="AC721" s="9"/>
      <c r="AD721" s="9"/>
      <c r="AE721" s="9"/>
    </row>
    <row r="722" spans="28:31" ht="10.5">
      <c r="AB722" s="9"/>
      <c r="AC722" s="9"/>
      <c r="AD722" s="9"/>
      <c r="AE722" s="9"/>
    </row>
    <row r="723" spans="28:31" ht="10.5">
      <c r="AB723" s="9"/>
      <c r="AC723" s="9"/>
      <c r="AD723" s="9"/>
      <c r="AE723" s="9"/>
    </row>
    <row r="724" spans="28:31" ht="10.5">
      <c r="AB724" s="9"/>
      <c r="AC724" s="9"/>
      <c r="AD724" s="9"/>
      <c r="AE724" s="9"/>
    </row>
    <row r="725" spans="28:31" ht="10.5">
      <c r="AB725" s="9"/>
      <c r="AC725" s="9"/>
      <c r="AD725" s="9"/>
      <c r="AE725" s="9"/>
    </row>
    <row r="726" spans="28:31" ht="10.5">
      <c r="AB726" s="9"/>
      <c r="AC726" s="9"/>
      <c r="AD726" s="9"/>
      <c r="AE726" s="9"/>
    </row>
    <row r="727" spans="28:31" ht="10.5">
      <c r="AB727" s="9"/>
      <c r="AC727" s="9"/>
      <c r="AD727" s="9"/>
      <c r="AE727" s="9"/>
    </row>
    <row r="728" spans="28:31" ht="10.5">
      <c r="AB728" s="9"/>
      <c r="AC728" s="9"/>
      <c r="AD728" s="9"/>
      <c r="AE728" s="9"/>
    </row>
    <row r="729" spans="28:31" ht="10.5">
      <c r="AB729" s="9"/>
      <c r="AC729" s="9"/>
      <c r="AD729" s="9"/>
      <c r="AE729" s="9"/>
    </row>
    <row r="730" spans="28:31" ht="10.5">
      <c r="AB730" s="9"/>
      <c r="AC730" s="9"/>
      <c r="AD730" s="9"/>
      <c r="AE730" s="9"/>
    </row>
    <row r="731" spans="28:31" ht="10.5">
      <c r="AB731" s="9"/>
      <c r="AC731" s="9"/>
      <c r="AD731" s="9"/>
      <c r="AE731" s="9"/>
    </row>
    <row r="732" spans="28:31" ht="10.5">
      <c r="AB732" s="9"/>
      <c r="AC732" s="9"/>
      <c r="AD732" s="9"/>
      <c r="AE732" s="9"/>
    </row>
    <row r="733" spans="28:31" ht="10.5">
      <c r="AB733" s="9"/>
      <c r="AC733" s="9"/>
      <c r="AD733" s="9"/>
      <c r="AE733" s="9"/>
    </row>
    <row r="734" spans="28:31" ht="10.5">
      <c r="AB734" s="9"/>
      <c r="AC734" s="9"/>
      <c r="AD734" s="9"/>
      <c r="AE734" s="9"/>
    </row>
    <row r="735" spans="28:31" ht="10.5">
      <c r="AB735" s="9"/>
      <c r="AC735" s="9"/>
      <c r="AD735" s="9"/>
      <c r="AE735" s="9"/>
    </row>
    <row r="736" spans="28:31" ht="10.5">
      <c r="AB736" s="9"/>
      <c r="AC736" s="9"/>
      <c r="AD736" s="9"/>
      <c r="AE736" s="9"/>
    </row>
    <row r="737" spans="28:31" ht="10.5">
      <c r="AB737" s="9"/>
      <c r="AC737" s="9"/>
      <c r="AD737" s="9"/>
      <c r="AE737" s="9"/>
    </row>
    <row r="738" spans="28:31" ht="10.5">
      <c r="AB738" s="9"/>
      <c r="AC738" s="9"/>
      <c r="AD738" s="9"/>
      <c r="AE738" s="9"/>
    </row>
    <row r="739" spans="28:31" ht="10.5">
      <c r="AB739" s="9"/>
      <c r="AC739" s="9"/>
      <c r="AD739" s="9"/>
      <c r="AE739" s="9"/>
    </row>
    <row r="740" spans="28:31" ht="10.5">
      <c r="AB740" s="9"/>
      <c r="AC740" s="9"/>
      <c r="AD740" s="9"/>
      <c r="AE740" s="9"/>
    </row>
    <row r="741" spans="28:31" ht="10.5">
      <c r="AB741" s="9"/>
      <c r="AC741" s="9"/>
      <c r="AD741" s="9"/>
      <c r="AE741" s="9"/>
    </row>
    <row r="742" spans="28:31" ht="10.5">
      <c r="AB742" s="9"/>
      <c r="AC742" s="9"/>
      <c r="AD742" s="9"/>
      <c r="AE742" s="9"/>
    </row>
    <row r="743" spans="28:31" ht="10.5">
      <c r="AB743" s="9"/>
      <c r="AC743" s="9"/>
      <c r="AD743" s="9"/>
      <c r="AE743" s="9"/>
    </row>
    <row r="744" spans="28:31" ht="10.5">
      <c r="AB744" s="9"/>
      <c r="AC744" s="9"/>
      <c r="AD744" s="9"/>
      <c r="AE744" s="9"/>
    </row>
    <row r="745" spans="28:31" ht="10.5">
      <c r="AB745" s="9"/>
      <c r="AC745" s="9"/>
      <c r="AD745" s="9"/>
      <c r="AE745" s="9"/>
    </row>
    <row r="746" spans="28:31" ht="10.5">
      <c r="AB746" s="9"/>
      <c r="AC746" s="9"/>
      <c r="AD746" s="9"/>
      <c r="AE746" s="9"/>
    </row>
    <row r="747" spans="28:31" ht="10.5">
      <c r="AB747" s="9"/>
      <c r="AC747" s="9"/>
      <c r="AD747" s="9"/>
      <c r="AE747" s="9"/>
    </row>
    <row r="748" spans="28:31" ht="10.5">
      <c r="AB748" s="9"/>
      <c r="AC748" s="9"/>
      <c r="AD748" s="9"/>
      <c r="AE748" s="9"/>
    </row>
    <row r="749" spans="28:31" ht="10.5">
      <c r="AB749" s="9"/>
      <c r="AC749" s="9"/>
      <c r="AD749" s="9"/>
      <c r="AE749" s="9"/>
    </row>
    <row r="750" spans="28:31" ht="10.5">
      <c r="AB750" s="9"/>
      <c r="AC750" s="9"/>
      <c r="AD750" s="9"/>
      <c r="AE750" s="9"/>
    </row>
    <row r="751" spans="28:31" ht="10.5">
      <c r="AB751" s="9"/>
      <c r="AC751" s="9"/>
      <c r="AD751" s="9"/>
      <c r="AE751" s="9"/>
    </row>
    <row r="752" spans="28:31" ht="10.5">
      <c r="AB752" s="9"/>
      <c r="AC752" s="9"/>
      <c r="AD752" s="9"/>
      <c r="AE752" s="9"/>
    </row>
    <row r="753" spans="28:31" ht="10.5">
      <c r="AB753" s="9"/>
      <c r="AC753" s="9"/>
      <c r="AD753" s="9"/>
      <c r="AE753" s="9"/>
    </row>
    <row r="754" spans="28:31" ht="10.5">
      <c r="AB754" s="9"/>
      <c r="AC754" s="9"/>
      <c r="AD754" s="9"/>
      <c r="AE754" s="9"/>
    </row>
    <row r="755" spans="28:31" ht="10.5">
      <c r="AB755" s="9"/>
      <c r="AC755" s="9"/>
      <c r="AD755" s="9"/>
      <c r="AE755" s="9"/>
    </row>
    <row r="756" spans="28:31" ht="10.5">
      <c r="AB756" s="9"/>
      <c r="AC756" s="9"/>
      <c r="AD756" s="9"/>
      <c r="AE756" s="9"/>
    </row>
    <row r="757" spans="28:31" ht="10.5">
      <c r="AB757" s="9"/>
      <c r="AC757" s="9"/>
      <c r="AD757" s="9"/>
      <c r="AE757" s="9"/>
    </row>
    <row r="758" spans="28:31" ht="10.5">
      <c r="AB758" s="9"/>
      <c r="AC758" s="9"/>
      <c r="AD758" s="9"/>
      <c r="AE758" s="9"/>
    </row>
    <row r="759" spans="28:31" ht="10.5">
      <c r="AB759" s="9"/>
      <c r="AC759" s="9"/>
      <c r="AD759" s="9"/>
      <c r="AE759" s="9"/>
    </row>
    <row r="760" spans="28:31" ht="10.5">
      <c r="AB760" s="9"/>
      <c r="AC760" s="9"/>
      <c r="AD760" s="9"/>
      <c r="AE760" s="9"/>
    </row>
    <row r="761" spans="28:31" ht="10.5">
      <c r="AB761" s="9"/>
      <c r="AC761" s="9"/>
      <c r="AD761" s="9"/>
      <c r="AE761" s="9"/>
    </row>
    <row r="762" spans="28:31" ht="10.5">
      <c r="AB762" s="9"/>
      <c r="AC762" s="9"/>
      <c r="AD762" s="9"/>
      <c r="AE762" s="9"/>
    </row>
    <row r="763" spans="28:31" ht="10.5">
      <c r="AB763" s="9"/>
      <c r="AC763" s="9"/>
      <c r="AD763" s="9"/>
      <c r="AE763" s="9"/>
    </row>
    <row r="764" spans="28:31" ht="10.5">
      <c r="AB764" s="9"/>
      <c r="AC764" s="9"/>
      <c r="AD764" s="9"/>
      <c r="AE764" s="9"/>
    </row>
    <row r="765" spans="28:31" ht="10.5">
      <c r="AB765" s="9"/>
      <c r="AC765" s="9"/>
      <c r="AD765" s="9"/>
      <c r="AE765" s="9"/>
    </row>
    <row r="766" spans="28:31" ht="10.5">
      <c r="AB766" s="9"/>
      <c r="AC766" s="9"/>
      <c r="AD766" s="9"/>
      <c r="AE766" s="9"/>
    </row>
    <row r="767" spans="28:31" ht="10.5">
      <c r="AB767" s="9"/>
      <c r="AC767" s="9"/>
      <c r="AD767" s="9"/>
      <c r="AE767" s="9"/>
    </row>
    <row r="768" spans="28:31" ht="10.5">
      <c r="AB768" s="9"/>
      <c r="AC768" s="9"/>
      <c r="AD768" s="9"/>
      <c r="AE768" s="9"/>
    </row>
    <row r="769" spans="28:31" ht="10.5">
      <c r="AB769" s="9"/>
      <c r="AC769" s="9"/>
      <c r="AD769" s="9"/>
      <c r="AE769" s="9"/>
    </row>
    <row r="770" spans="28:31" ht="10.5">
      <c r="AB770" s="9"/>
      <c r="AC770" s="9"/>
      <c r="AD770" s="9"/>
      <c r="AE770" s="9"/>
    </row>
    <row r="771" spans="28:31" ht="10.5">
      <c r="AB771" s="9"/>
      <c r="AC771" s="9"/>
      <c r="AD771" s="9"/>
      <c r="AE771" s="9"/>
    </row>
    <row r="772" spans="28:31" ht="10.5">
      <c r="AB772" s="9"/>
      <c r="AC772" s="9"/>
      <c r="AD772" s="9"/>
      <c r="AE772" s="9"/>
    </row>
    <row r="773" spans="28:31" ht="10.5">
      <c r="AB773" s="9"/>
      <c r="AC773" s="9"/>
      <c r="AD773" s="9"/>
      <c r="AE773" s="9"/>
    </row>
    <row r="774" spans="28:31" ht="10.5">
      <c r="AB774" s="9"/>
      <c r="AC774" s="9"/>
      <c r="AD774" s="9"/>
      <c r="AE774" s="9"/>
    </row>
    <row r="775" spans="28:31" ht="10.5">
      <c r="AB775" s="9"/>
      <c r="AC775" s="9"/>
      <c r="AD775" s="9"/>
      <c r="AE775" s="9"/>
    </row>
    <row r="776" spans="28:31" ht="10.5">
      <c r="AB776" s="9"/>
      <c r="AC776" s="9"/>
      <c r="AD776" s="9"/>
      <c r="AE776" s="9"/>
    </row>
    <row r="777" spans="28:31" ht="10.5">
      <c r="AB777" s="9"/>
      <c r="AC777" s="9"/>
      <c r="AD777" s="9"/>
      <c r="AE777" s="9"/>
    </row>
    <row r="778" spans="28:31" ht="10.5">
      <c r="AB778" s="9"/>
      <c r="AC778" s="9"/>
      <c r="AD778" s="9"/>
      <c r="AE778" s="9"/>
    </row>
    <row r="779" spans="28:31" ht="10.5">
      <c r="AB779" s="9"/>
      <c r="AC779" s="9"/>
      <c r="AD779" s="9"/>
      <c r="AE779" s="9"/>
    </row>
    <row r="780" spans="28:31" ht="10.5">
      <c r="AB780" s="9"/>
      <c r="AC780" s="9"/>
      <c r="AD780" s="9"/>
      <c r="AE780" s="9"/>
    </row>
    <row r="781" spans="28:31" ht="10.5">
      <c r="AB781" s="9"/>
      <c r="AC781" s="9"/>
      <c r="AD781" s="9"/>
      <c r="AE781" s="9"/>
    </row>
    <row r="782" spans="28:31" ht="10.5">
      <c r="AB782" s="9"/>
      <c r="AC782" s="9"/>
      <c r="AD782" s="9"/>
      <c r="AE782" s="9"/>
    </row>
    <row r="783" spans="28:31" ht="10.5">
      <c r="AB783" s="9"/>
      <c r="AC783" s="9"/>
      <c r="AD783" s="9"/>
      <c r="AE783" s="9"/>
    </row>
    <row r="784" spans="28:31" ht="10.5">
      <c r="AB784" s="9"/>
      <c r="AC784" s="9"/>
      <c r="AD784" s="9"/>
      <c r="AE784" s="9"/>
    </row>
    <row r="785" spans="28:31" ht="10.5">
      <c r="AB785" s="9"/>
      <c r="AC785" s="9"/>
      <c r="AD785" s="9"/>
      <c r="AE785" s="9"/>
    </row>
    <row r="786" spans="28:31" ht="10.5">
      <c r="AB786" s="9"/>
      <c r="AC786" s="9"/>
      <c r="AD786" s="9"/>
      <c r="AE786" s="9"/>
    </row>
    <row r="787" spans="28:31" ht="10.5">
      <c r="AB787" s="9"/>
      <c r="AC787" s="9"/>
      <c r="AD787" s="9"/>
      <c r="AE787" s="9"/>
    </row>
    <row r="788" spans="28:31" ht="10.5">
      <c r="AB788" s="9"/>
      <c r="AC788" s="9"/>
      <c r="AD788" s="9"/>
      <c r="AE788" s="9"/>
    </row>
    <row r="789" spans="28:31" ht="10.5">
      <c r="AB789" s="9"/>
      <c r="AC789" s="9"/>
      <c r="AD789" s="9"/>
      <c r="AE789" s="9"/>
    </row>
    <row r="790" spans="28:31" ht="10.5">
      <c r="AB790" s="9"/>
      <c r="AC790" s="9"/>
      <c r="AD790" s="9"/>
      <c r="AE790" s="9"/>
    </row>
    <row r="791" spans="28:31" ht="10.5">
      <c r="AB791" s="9"/>
      <c r="AC791" s="9"/>
      <c r="AD791" s="9"/>
      <c r="AE791" s="9"/>
    </row>
    <row r="792" spans="28:31" ht="10.5">
      <c r="AB792" s="9"/>
      <c r="AC792" s="9"/>
      <c r="AD792" s="9"/>
      <c r="AE792" s="9"/>
    </row>
    <row r="793" spans="28:31" ht="10.5">
      <c r="AB793" s="9"/>
      <c r="AC793" s="9"/>
      <c r="AD793" s="9"/>
      <c r="AE793" s="9"/>
    </row>
    <row r="794" spans="28:31" ht="10.5">
      <c r="AB794" s="9"/>
      <c r="AC794" s="9"/>
      <c r="AD794" s="9"/>
      <c r="AE794" s="9"/>
    </row>
    <row r="795" spans="28:31" ht="10.5">
      <c r="AB795" s="9"/>
      <c r="AC795" s="9"/>
      <c r="AD795" s="9"/>
      <c r="AE795" s="9"/>
    </row>
    <row r="796" spans="28:31" ht="10.5">
      <c r="AB796" s="9"/>
      <c r="AC796" s="9"/>
      <c r="AD796" s="9"/>
      <c r="AE796" s="9"/>
    </row>
    <row r="797" spans="28:31" ht="10.5">
      <c r="AB797" s="9"/>
      <c r="AC797" s="9"/>
      <c r="AD797" s="9"/>
      <c r="AE797" s="9"/>
    </row>
    <row r="798" spans="28:31" ht="10.5">
      <c r="AB798" s="9"/>
      <c r="AC798" s="9"/>
      <c r="AD798" s="9"/>
      <c r="AE798" s="9"/>
    </row>
    <row r="799" spans="28:31" ht="10.5">
      <c r="AB799" s="9"/>
      <c r="AC799" s="9"/>
      <c r="AD799" s="9"/>
      <c r="AE799" s="9"/>
    </row>
    <row r="800" spans="28:31" ht="10.5">
      <c r="AB800" s="9"/>
      <c r="AC800" s="9"/>
      <c r="AD800" s="9"/>
      <c r="AE800" s="9"/>
    </row>
    <row r="801" spans="28:31" ht="10.5">
      <c r="AB801" s="9"/>
      <c r="AC801" s="9"/>
      <c r="AD801" s="9"/>
      <c r="AE801" s="9"/>
    </row>
    <row r="802" spans="28:31" ht="10.5">
      <c r="AB802" s="9"/>
      <c r="AC802" s="9"/>
      <c r="AD802" s="9"/>
      <c r="AE802" s="9"/>
    </row>
    <row r="803" spans="28:31" ht="10.5">
      <c r="AB803" s="9"/>
      <c r="AC803" s="9"/>
      <c r="AD803" s="9"/>
      <c r="AE803" s="9"/>
    </row>
    <row r="804" spans="28:31" ht="10.5">
      <c r="AB804" s="9"/>
      <c r="AC804" s="9"/>
      <c r="AD804" s="9"/>
      <c r="AE804" s="9"/>
    </row>
    <row r="805" spans="28:31" ht="10.5">
      <c r="AB805" s="9"/>
      <c r="AC805" s="9"/>
      <c r="AD805" s="9"/>
      <c r="AE805" s="9"/>
    </row>
    <row r="806" spans="28:31" ht="10.5">
      <c r="AB806" s="9"/>
      <c r="AC806" s="9"/>
      <c r="AD806" s="9"/>
      <c r="AE806" s="9"/>
    </row>
    <row r="807" spans="28:31" ht="10.5">
      <c r="AB807" s="9"/>
      <c r="AC807" s="9"/>
      <c r="AD807" s="9"/>
      <c r="AE807" s="9"/>
    </row>
    <row r="808" spans="28:31" ht="10.5">
      <c r="AB808" s="9"/>
      <c r="AC808" s="9"/>
      <c r="AD808" s="9"/>
      <c r="AE808" s="9"/>
    </row>
    <row r="809" spans="28:31" ht="10.5">
      <c r="AB809" s="9"/>
      <c r="AC809" s="9"/>
      <c r="AD809" s="9"/>
      <c r="AE809" s="9"/>
    </row>
    <row r="810" spans="28:31" ht="10.5">
      <c r="AB810" s="9"/>
      <c r="AC810" s="9"/>
      <c r="AD810" s="9"/>
      <c r="AE810" s="9"/>
    </row>
    <row r="811" spans="28:31" ht="10.5">
      <c r="AB811" s="9"/>
      <c r="AC811" s="9"/>
      <c r="AD811" s="9"/>
      <c r="AE811" s="9"/>
    </row>
    <row r="812" spans="28:31" ht="10.5">
      <c r="AB812" s="9"/>
      <c r="AC812" s="9"/>
      <c r="AD812" s="9"/>
      <c r="AE812" s="9"/>
    </row>
    <row r="813" spans="28:31" ht="10.5">
      <c r="AB813" s="9"/>
      <c r="AC813" s="9"/>
      <c r="AD813" s="9"/>
      <c r="AE813" s="9"/>
    </row>
    <row r="814" spans="28:31" ht="10.5">
      <c r="AB814" s="9"/>
      <c r="AC814" s="9"/>
      <c r="AD814" s="9"/>
      <c r="AE814" s="9"/>
    </row>
    <row r="815" spans="28:31" ht="10.5">
      <c r="AB815" s="9"/>
      <c r="AC815" s="9"/>
      <c r="AD815" s="9"/>
      <c r="AE815" s="9"/>
    </row>
    <row r="816" spans="28:31" ht="10.5">
      <c r="AB816" s="9"/>
      <c r="AC816" s="9"/>
      <c r="AD816" s="9"/>
      <c r="AE816" s="9"/>
    </row>
    <row r="817" spans="28:31" ht="10.5">
      <c r="AB817" s="9"/>
      <c r="AC817" s="9"/>
      <c r="AD817" s="9"/>
      <c r="AE817" s="9"/>
    </row>
    <row r="818" spans="28:31" ht="10.5">
      <c r="AB818" s="9"/>
      <c r="AC818" s="9"/>
      <c r="AD818" s="9"/>
      <c r="AE818" s="9"/>
    </row>
    <row r="819" spans="28:31" ht="10.5">
      <c r="AB819" s="9"/>
      <c r="AC819" s="9"/>
      <c r="AD819" s="9"/>
      <c r="AE819" s="9"/>
    </row>
    <row r="820" spans="28:31" ht="10.5">
      <c r="AB820" s="9"/>
      <c r="AC820" s="9"/>
      <c r="AD820" s="9"/>
      <c r="AE820" s="9"/>
    </row>
    <row r="821" spans="28:31" ht="10.5">
      <c r="AB821" s="9"/>
      <c r="AC821" s="9"/>
      <c r="AD821" s="9"/>
      <c r="AE821" s="9"/>
    </row>
    <row r="822" spans="28:31" ht="10.5">
      <c r="AB822" s="9"/>
      <c r="AC822" s="9"/>
      <c r="AD822" s="9"/>
      <c r="AE822" s="9"/>
    </row>
    <row r="823" spans="28:31" ht="10.5">
      <c r="AB823" s="9"/>
      <c r="AC823" s="9"/>
      <c r="AD823" s="9"/>
      <c r="AE823" s="9"/>
    </row>
    <row r="824" spans="28:31" ht="10.5">
      <c r="AB824" s="9"/>
      <c r="AC824" s="9"/>
      <c r="AD824" s="9"/>
      <c r="AE824" s="9"/>
    </row>
    <row r="825" spans="28:31" ht="10.5">
      <c r="AB825" s="9"/>
      <c r="AC825" s="9"/>
      <c r="AD825" s="9"/>
      <c r="AE825" s="9"/>
    </row>
    <row r="826" spans="28:31" ht="10.5">
      <c r="AB826" s="9"/>
      <c r="AC826" s="9"/>
      <c r="AD826" s="9"/>
      <c r="AE826" s="9"/>
    </row>
    <row r="827" spans="28:31" ht="10.5">
      <c r="AB827" s="9"/>
      <c r="AC827" s="9"/>
      <c r="AD827" s="9"/>
      <c r="AE827" s="9"/>
    </row>
    <row r="828" spans="28:31" ht="10.5">
      <c r="AB828" s="9"/>
      <c r="AC828" s="9"/>
      <c r="AD828" s="9"/>
      <c r="AE828" s="9"/>
    </row>
    <row r="829" spans="28:31" ht="10.5">
      <c r="AB829" s="9"/>
      <c r="AC829" s="9"/>
      <c r="AD829" s="9"/>
      <c r="AE829" s="9"/>
    </row>
    <row r="830" spans="28:31" ht="10.5">
      <c r="AB830" s="9"/>
      <c r="AC830" s="9"/>
      <c r="AD830" s="9"/>
      <c r="AE830" s="9"/>
    </row>
    <row r="831" spans="28:31" ht="10.5">
      <c r="AB831" s="9"/>
      <c r="AC831" s="9"/>
      <c r="AD831" s="9"/>
      <c r="AE831" s="9"/>
    </row>
    <row r="832" spans="28:31" ht="10.5">
      <c r="AB832" s="9"/>
      <c r="AC832" s="9"/>
      <c r="AD832" s="9"/>
      <c r="AE832" s="9"/>
    </row>
    <row r="833" spans="28:31" ht="10.5">
      <c r="AB833" s="9"/>
      <c r="AC833" s="9"/>
      <c r="AD833" s="9"/>
      <c r="AE833" s="9"/>
    </row>
    <row r="834" spans="28:31" ht="10.5">
      <c r="AB834" s="9"/>
      <c r="AC834" s="9"/>
      <c r="AD834" s="9"/>
      <c r="AE834" s="9"/>
    </row>
    <row r="835" spans="28:31" ht="10.5">
      <c r="AB835" s="9"/>
      <c r="AC835" s="9"/>
      <c r="AD835" s="9"/>
      <c r="AE835" s="9"/>
    </row>
    <row r="836" spans="28:31" ht="10.5">
      <c r="AB836" s="9"/>
      <c r="AC836" s="9"/>
      <c r="AD836" s="9"/>
      <c r="AE836" s="9"/>
    </row>
    <row r="837" spans="28:31" ht="10.5">
      <c r="AB837" s="9"/>
      <c r="AC837" s="9"/>
      <c r="AD837" s="9"/>
      <c r="AE837" s="9"/>
    </row>
    <row r="838" spans="28:31" ht="10.5">
      <c r="AB838" s="9"/>
      <c r="AC838" s="9"/>
      <c r="AD838" s="9"/>
      <c r="AE838" s="9"/>
    </row>
    <row r="839" spans="28:31" ht="10.5">
      <c r="AB839" s="9"/>
      <c r="AC839" s="9"/>
      <c r="AD839" s="9"/>
      <c r="AE839" s="9"/>
    </row>
    <row r="840" spans="28:31" ht="10.5">
      <c r="AB840" s="9"/>
      <c r="AC840" s="9"/>
      <c r="AD840" s="9"/>
      <c r="AE840" s="9"/>
    </row>
    <row r="841" spans="28:31" ht="10.5">
      <c r="AB841" s="9"/>
      <c r="AC841" s="9"/>
      <c r="AD841" s="9"/>
      <c r="AE841" s="9"/>
    </row>
    <row r="842" spans="28:31" ht="10.5">
      <c r="AB842" s="9"/>
      <c r="AC842" s="9"/>
      <c r="AD842" s="9"/>
      <c r="AE842" s="9"/>
    </row>
    <row r="843" spans="28:31" ht="10.5">
      <c r="AB843" s="9"/>
      <c r="AC843" s="9"/>
      <c r="AD843" s="9"/>
      <c r="AE843" s="9"/>
    </row>
    <row r="844" spans="28:31" ht="10.5">
      <c r="AB844" s="9"/>
      <c r="AC844" s="9"/>
      <c r="AD844" s="9"/>
      <c r="AE844" s="9"/>
    </row>
    <row r="845" spans="28:31" ht="10.5">
      <c r="AB845" s="9"/>
      <c r="AC845" s="9"/>
      <c r="AD845" s="9"/>
      <c r="AE845" s="9"/>
    </row>
    <row r="846" spans="28:31" ht="10.5">
      <c r="AB846" s="9"/>
      <c r="AC846" s="9"/>
      <c r="AD846" s="9"/>
      <c r="AE846" s="9"/>
    </row>
    <row r="847" spans="28:31" ht="10.5">
      <c r="AB847" s="9"/>
      <c r="AC847" s="9"/>
      <c r="AD847" s="9"/>
      <c r="AE847" s="9"/>
    </row>
    <row r="848" spans="28:31" ht="10.5">
      <c r="AB848" s="9"/>
      <c r="AC848" s="9"/>
      <c r="AD848" s="9"/>
      <c r="AE848" s="9"/>
    </row>
    <row r="849" spans="28:31" ht="10.5">
      <c r="AB849" s="9"/>
      <c r="AC849" s="9"/>
      <c r="AD849" s="9"/>
      <c r="AE849" s="9"/>
    </row>
    <row r="850" spans="28:31" ht="10.5">
      <c r="AB850" s="9"/>
      <c r="AC850" s="9"/>
      <c r="AD850" s="9"/>
      <c r="AE850" s="9"/>
    </row>
    <row r="851" spans="28:31" ht="10.5">
      <c r="AB851" s="9"/>
      <c r="AC851" s="9"/>
      <c r="AD851" s="9"/>
      <c r="AE851" s="9"/>
    </row>
    <row r="852" spans="28:31" ht="10.5">
      <c r="AB852" s="9"/>
      <c r="AC852" s="9"/>
      <c r="AD852" s="9"/>
      <c r="AE852" s="9"/>
    </row>
    <row r="853" spans="28:31" ht="10.5">
      <c r="AB853" s="9"/>
      <c r="AC853" s="9"/>
      <c r="AD853" s="9"/>
      <c r="AE853" s="9"/>
    </row>
    <row r="854" spans="28:31" ht="10.5">
      <c r="AB854" s="9"/>
      <c r="AC854" s="9"/>
      <c r="AD854" s="9"/>
      <c r="AE854" s="9"/>
    </row>
    <row r="855" spans="28:31" ht="10.5">
      <c r="AB855" s="9"/>
      <c r="AC855" s="9"/>
      <c r="AD855" s="9"/>
      <c r="AE855" s="9"/>
    </row>
    <row r="856" spans="28:31" ht="10.5">
      <c r="AB856" s="9"/>
      <c r="AC856" s="9"/>
      <c r="AD856" s="9"/>
      <c r="AE856" s="9"/>
    </row>
    <row r="857" spans="28:31" ht="10.5">
      <c r="AB857" s="9"/>
      <c r="AC857" s="9"/>
      <c r="AD857" s="9"/>
      <c r="AE857" s="9"/>
    </row>
    <row r="858" spans="28:31" ht="10.5">
      <c r="AB858" s="9"/>
      <c r="AC858" s="9"/>
      <c r="AD858" s="9"/>
      <c r="AE858" s="9"/>
    </row>
    <row r="859" spans="28:31" ht="10.5">
      <c r="AB859" s="9"/>
      <c r="AC859" s="9"/>
      <c r="AD859" s="9"/>
      <c r="AE859" s="9"/>
    </row>
    <row r="860" spans="28:31" ht="10.5">
      <c r="AB860" s="9"/>
      <c r="AC860" s="9"/>
      <c r="AD860" s="9"/>
      <c r="AE860" s="9"/>
    </row>
    <row r="861" spans="28:31" ht="10.5">
      <c r="AB861" s="9"/>
      <c r="AC861" s="9"/>
      <c r="AD861" s="9"/>
      <c r="AE861" s="9"/>
    </row>
    <row r="862" spans="28:31" ht="10.5">
      <c r="AB862" s="9"/>
      <c r="AC862" s="9"/>
      <c r="AD862" s="9"/>
      <c r="AE862" s="9"/>
    </row>
    <row r="863" spans="28:31" ht="10.5">
      <c r="AB863" s="9"/>
      <c r="AC863" s="9"/>
      <c r="AD863" s="9"/>
      <c r="AE863" s="9"/>
    </row>
    <row r="864" spans="28:31" ht="10.5">
      <c r="AB864" s="9"/>
      <c r="AC864" s="9"/>
      <c r="AD864" s="9"/>
      <c r="AE864" s="9"/>
    </row>
    <row r="865" spans="28:31" ht="10.5">
      <c r="AB865" s="9"/>
      <c r="AC865" s="9"/>
      <c r="AD865" s="9"/>
      <c r="AE865" s="9"/>
    </row>
    <row r="866" spans="28:31" ht="10.5">
      <c r="AB866" s="9"/>
      <c r="AC866" s="9"/>
      <c r="AD866" s="9"/>
      <c r="AE866" s="9"/>
    </row>
    <row r="867" spans="28:31" ht="10.5">
      <c r="AB867" s="9"/>
      <c r="AC867" s="9"/>
      <c r="AD867" s="9"/>
      <c r="AE867" s="9"/>
    </row>
    <row r="868" spans="28:31" ht="10.5">
      <c r="AB868" s="9"/>
      <c r="AC868" s="9"/>
      <c r="AD868" s="9"/>
      <c r="AE868" s="9"/>
    </row>
    <row r="869" spans="28:31" ht="10.5">
      <c r="AB869" s="9"/>
      <c r="AC869" s="9"/>
      <c r="AD869" s="9"/>
      <c r="AE869" s="9"/>
    </row>
    <row r="870" spans="28:31" ht="10.5">
      <c r="AB870" s="9"/>
      <c r="AC870" s="9"/>
      <c r="AD870" s="9"/>
      <c r="AE870" s="9"/>
    </row>
    <row r="871" spans="28:31" ht="10.5">
      <c r="AB871" s="9"/>
      <c r="AC871" s="9"/>
      <c r="AD871" s="9"/>
      <c r="AE871" s="9"/>
    </row>
    <row r="872" spans="28:31" ht="10.5">
      <c r="AB872" s="9"/>
      <c r="AC872" s="9"/>
      <c r="AD872" s="9"/>
      <c r="AE872" s="9"/>
    </row>
    <row r="873" spans="28:31" ht="10.5">
      <c r="AB873" s="9"/>
      <c r="AC873" s="9"/>
      <c r="AD873" s="9"/>
      <c r="AE873" s="9"/>
    </row>
    <row r="874" spans="28:31" ht="10.5">
      <c r="AB874" s="9"/>
      <c r="AC874" s="9"/>
      <c r="AD874" s="9"/>
      <c r="AE874" s="9"/>
    </row>
    <row r="875" spans="28:31" ht="10.5">
      <c r="AB875" s="9"/>
      <c r="AC875" s="9"/>
      <c r="AD875" s="9"/>
      <c r="AE875" s="9"/>
    </row>
    <row r="876" spans="28:31" ht="10.5">
      <c r="AB876" s="9"/>
      <c r="AC876" s="9"/>
      <c r="AD876" s="9"/>
      <c r="AE876" s="9"/>
    </row>
    <row r="877" spans="28:31" ht="10.5">
      <c r="AB877" s="9"/>
      <c r="AC877" s="9"/>
      <c r="AD877" s="9"/>
      <c r="AE877" s="9"/>
    </row>
    <row r="878" spans="28:31" ht="10.5">
      <c r="AB878" s="9"/>
      <c r="AC878" s="9"/>
      <c r="AD878" s="9"/>
      <c r="AE878" s="9"/>
    </row>
    <row r="879" spans="28:31" ht="10.5">
      <c r="AB879" s="9"/>
      <c r="AC879" s="9"/>
      <c r="AD879" s="9"/>
      <c r="AE879" s="9"/>
    </row>
    <row r="880" spans="28:31" ht="10.5">
      <c r="AB880" s="9"/>
      <c r="AC880" s="9"/>
      <c r="AD880" s="9"/>
      <c r="AE880" s="9"/>
    </row>
    <row r="881" spans="28:31" ht="10.5">
      <c r="AB881" s="9"/>
      <c r="AC881" s="9"/>
      <c r="AD881" s="9"/>
      <c r="AE881" s="9"/>
    </row>
    <row r="882" spans="28:31" ht="10.5">
      <c r="AB882" s="9"/>
      <c r="AC882" s="9"/>
      <c r="AD882" s="9"/>
      <c r="AE882" s="9"/>
    </row>
    <row r="883" spans="28:31" ht="10.5">
      <c r="AB883" s="9"/>
      <c r="AC883" s="9"/>
      <c r="AD883" s="9"/>
      <c r="AE883" s="9"/>
    </row>
    <row r="884" spans="28:31" ht="10.5">
      <c r="AB884" s="9"/>
      <c r="AC884" s="9"/>
      <c r="AD884" s="9"/>
      <c r="AE884" s="9"/>
    </row>
    <row r="885" spans="28:31" ht="10.5">
      <c r="AB885" s="9"/>
      <c r="AC885" s="9"/>
      <c r="AD885" s="9"/>
      <c r="AE885" s="9"/>
    </row>
    <row r="886" spans="28:31" ht="10.5">
      <c r="AB886" s="9"/>
      <c r="AC886" s="9"/>
      <c r="AD886" s="9"/>
      <c r="AE886" s="9"/>
    </row>
    <row r="887" spans="28:31" ht="10.5">
      <c r="AB887" s="9"/>
      <c r="AC887" s="9"/>
      <c r="AD887" s="9"/>
      <c r="AE887" s="9"/>
    </row>
    <row r="888" spans="28:31" ht="10.5">
      <c r="AB888" s="9"/>
      <c r="AC888" s="9"/>
      <c r="AD888" s="9"/>
      <c r="AE888" s="9"/>
    </row>
    <row r="889" spans="28:31" ht="10.5">
      <c r="AB889" s="9"/>
      <c r="AC889" s="9"/>
      <c r="AD889" s="9"/>
      <c r="AE889" s="9"/>
    </row>
    <row r="890" spans="28:31" ht="10.5">
      <c r="AB890" s="9"/>
      <c r="AC890" s="9"/>
      <c r="AD890" s="9"/>
      <c r="AE890" s="9"/>
    </row>
    <row r="891" spans="28:31" ht="10.5">
      <c r="AB891" s="9"/>
      <c r="AC891" s="9"/>
      <c r="AD891" s="9"/>
      <c r="AE891" s="9"/>
    </row>
    <row r="892" spans="28:31" ht="10.5">
      <c r="AB892" s="9"/>
      <c r="AC892" s="9"/>
      <c r="AD892" s="9"/>
      <c r="AE892" s="9"/>
    </row>
    <row r="893" spans="28:31" ht="10.5">
      <c r="AB893" s="9"/>
      <c r="AC893" s="9"/>
      <c r="AD893" s="9"/>
      <c r="AE893" s="9"/>
    </row>
    <row r="894" spans="28:31" ht="10.5">
      <c r="AB894" s="9"/>
      <c r="AC894" s="9"/>
      <c r="AD894" s="9"/>
      <c r="AE894" s="9"/>
    </row>
    <row r="895" spans="28:31" ht="10.5">
      <c r="AB895" s="9"/>
      <c r="AC895" s="9"/>
      <c r="AD895" s="9"/>
      <c r="AE895" s="9"/>
    </row>
    <row r="896" spans="28:31" ht="10.5">
      <c r="AB896" s="9"/>
      <c r="AC896" s="9"/>
      <c r="AD896" s="9"/>
      <c r="AE896" s="9"/>
    </row>
    <row r="897" spans="28:31" ht="10.5">
      <c r="AB897" s="9"/>
      <c r="AC897" s="9"/>
      <c r="AD897" s="9"/>
      <c r="AE897" s="9"/>
    </row>
    <row r="898" spans="28:31" ht="10.5">
      <c r="AB898" s="9"/>
      <c r="AC898" s="9"/>
      <c r="AD898" s="9"/>
      <c r="AE898" s="9"/>
    </row>
    <row r="899" spans="28:31" ht="10.5">
      <c r="AB899" s="9"/>
      <c r="AC899" s="9"/>
      <c r="AD899" s="9"/>
      <c r="AE899" s="9"/>
    </row>
    <row r="900" spans="28:31" ht="10.5">
      <c r="AB900" s="9"/>
      <c r="AC900" s="9"/>
      <c r="AD900" s="9"/>
      <c r="AE900" s="9"/>
    </row>
    <row r="901" spans="28:31" ht="10.5">
      <c r="AB901" s="9"/>
      <c r="AC901" s="9"/>
      <c r="AD901" s="9"/>
      <c r="AE901" s="9"/>
    </row>
    <row r="902" spans="28:31" ht="10.5">
      <c r="AB902" s="9"/>
      <c r="AC902" s="9"/>
      <c r="AD902" s="9"/>
      <c r="AE902" s="9"/>
    </row>
    <row r="903" spans="28:31" ht="10.5">
      <c r="AB903" s="9"/>
      <c r="AC903" s="9"/>
      <c r="AD903" s="9"/>
      <c r="AE903" s="9"/>
    </row>
    <row r="904" spans="28:31" ht="10.5">
      <c r="AB904" s="9"/>
      <c r="AC904" s="9"/>
      <c r="AD904" s="9"/>
      <c r="AE904" s="9"/>
    </row>
    <row r="905" spans="28:31" ht="10.5">
      <c r="AB905" s="9"/>
      <c r="AC905" s="9"/>
      <c r="AD905" s="9"/>
      <c r="AE905" s="9"/>
    </row>
    <row r="906" spans="28:31" ht="10.5">
      <c r="AB906" s="9"/>
      <c r="AC906" s="9"/>
      <c r="AD906" s="9"/>
      <c r="AE906" s="9"/>
    </row>
    <row r="907" spans="28:31" ht="10.5">
      <c r="AB907" s="9"/>
      <c r="AC907" s="9"/>
      <c r="AD907" s="9"/>
      <c r="AE907" s="9"/>
    </row>
    <row r="908" spans="28:31" ht="10.5">
      <c r="AB908" s="9"/>
      <c r="AC908" s="9"/>
      <c r="AD908" s="9"/>
      <c r="AE908" s="9"/>
    </row>
    <row r="909" spans="28:31" ht="10.5">
      <c r="AB909" s="9"/>
      <c r="AC909" s="9"/>
      <c r="AD909" s="9"/>
      <c r="AE909" s="9"/>
    </row>
    <row r="910" spans="28:31" ht="10.5">
      <c r="AB910" s="9"/>
      <c r="AC910" s="9"/>
      <c r="AD910" s="9"/>
      <c r="AE910" s="9"/>
    </row>
    <row r="911" spans="28:31" ht="10.5">
      <c r="AB911" s="9"/>
      <c r="AC911" s="9"/>
      <c r="AD911" s="9"/>
      <c r="AE911" s="9"/>
    </row>
    <row r="912" spans="28:31" ht="10.5">
      <c r="AB912" s="9"/>
      <c r="AC912" s="9"/>
      <c r="AD912" s="9"/>
      <c r="AE912" s="9"/>
    </row>
    <row r="913" spans="28:31" ht="10.5">
      <c r="AB913" s="9"/>
      <c r="AC913" s="9"/>
      <c r="AD913" s="9"/>
      <c r="AE913" s="9"/>
    </row>
    <row r="914" spans="28:31" ht="10.5">
      <c r="AB914" s="9"/>
      <c r="AC914" s="9"/>
      <c r="AD914" s="9"/>
      <c r="AE914" s="9"/>
    </row>
    <row r="915" spans="28:31" ht="10.5">
      <c r="AB915" s="9"/>
      <c r="AC915" s="9"/>
      <c r="AD915" s="9"/>
      <c r="AE915" s="9"/>
    </row>
    <row r="916" spans="28:31" ht="10.5">
      <c r="AB916" s="9"/>
      <c r="AC916" s="9"/>
      <c r="AD916" s="9"/>
      <c r="AE916" s="9"/>
    </row>
    <row r="917" spans="28:31" ht="10.5">
      <c r="AB917" s="9"/>
      <c r="AC917" s="9"/>
      <c r="AD917" s="9"/>
      <c r="AE917" s="9"/>
    </row>
    <row r="918" spans="28:31" ht="10.5">
      <c r="AB918" s="9"/>
      <c r="AC918" s="9"/>
      <c r="AD918" s="9"/>
      <c r="AE918" s="9"/>
    </row>
    <row r="919" spans="28:31" ht="10.5">
      <c r="AB919" s="9"/>
      <c r="AC919" s="9"/>
      <c r="AD919" s="9"/>
      <c r="AE919" s="9"/>
    </row>
    <row r="920" spans="28:31" ht="10.5">
      <c r="AB920" s="9"/>
      <c r="AC920" s="9"/>
      <c r="AD920" s="9"/>
      <c r="AE920" s="9"/>
    </row>
    <row r="921" spans="28:31" ht="10.5">
      <c r="AB921" s="9"/>
      <c r="AC921" s="9"/>
      <c r="AD921" s="9"/>
      <c r="AE921" s="9"/>
    </row>
    <row r="922" spans="28:31" ht="10.5">
      <c r="AB922" s="9"/>
      <c r="AC922" s="9"/>
      <c r="AD922" s="9"/>
      <c r="AE922" s="9"/>
    </row>
    <row r="923" spans="28:31" ht="10.5">
      <c r="AB923" s="9"/>
      <c r="AC923" s="9"/>
      <c r="AD923" s="9"/>
      <c r="AE923" s="9"/>
    </row>
    <row r="924" spans="28:31" ht="10.5">
      <c r="AB924" s="9"/>
      <c r="AC924" s="9"/>
      <c r="AD924" s="9"/>
      <c r="AE924" s="9"/>
    </row>
    <row r="925" spans="28:31" ht="10.5">
      <c r="AB925" s="9"/>
      <c r="AC925" s="9"/>
      <c r="AD925" s="9"/>
      <c r="AE925" s="9"/>
    </row>
    <row r="926" spans="28:31" ht="10.5">
      <c r="AB926" s="9"/>
      <c r="AC926" s="9"/>
      <c r="AD926" s="9"/>
      <c r="AE926" s="9"/>
    </row>
    <row r="927" spans="28:31" ht="10.5">
      <c r="AB927" s="9"/>
      <c r="AC927" s="9"/>
      <c r="AD927" s="9"/>
      <c r="AE927" s="9"/>
    </row>
    <row r="928" spans="28:31" ht="10.5">
      <c r="AB928" s="9"/>
      <c r="AC928" s="9"/>
      <c r="AD928" s="9"/>
      <c r="AE928" s="9"/>
    </row>
    <row r="929" spans="28:31" ht="10.5">
      <c r="AB929" s="9"/>
      <c r="AC929" s="9"/>
      <c r="AD929" s="9"/>
      <c r="AE929" s="9"/>
    </row>
    <row r="930" spans="28:31" ht="10.5">
      <c r="AB930" s="9"/>
      <c r="AC930" s="9"/>
      <c r="AD930" s="9"/>
      <c r="AE930" s="9"/>
    </row>
    <row r="931" spans="28:31" ht="10.5">
      <c r="AB931" s="9"/>
      <c r="AC931" s="9"/>
      <c r="AD931" s="9"/>
      <c r="AE931" s="9"/>
    </row>
    <row r="932" spans="28:31" ht="10.5">
      <c r="AB932" s="9"/>
      <c r="AC932" s="9"/>
      <c r="AD932" s="9"/>
      <c r="AE932" s="9"/>
    </row>
    <row r="933" spans="28:31" ht="10.5">
      <c r="AB933" s="9"/>
      <c r="AC933" s="9"/>
      <c r="AD933" s="9"/>
      <c r="AE933" s="9"/>
    </row>
    <row r="934" spans="28:31" ht="10.5">
      <c r="AB934" s="9"/>
      <c r="AC934" s="9"/>
      <c r="AD934" s="9"/>
      <c r="AE934" s="9"/>
    </row>
    <row r="935" spans="28:31" ht="10.5">
      <c r="AB935" s="9"/>
      <c r="AC935" s="9"/>
      <c r="AD935" s="9"/>
      <c r="AE935" s="9"/>
    </row>
    <row r="936" spans="28:31" ht="10.5">
      <c r="AB936" s="9"/>
      <c r="AC936" s="9"/>
      <c r="AD936" s="9"/>
      <c r="AE936" s="9"/>
    </row>
    <row r="937" spans="28:31" ht="10.5">
      <c r="AB937" s="9"/>
      <c r="AC937" s="9"/>
      <c r="AD937" s="9"/>
      <c r="AE937" s="9"/>
    </row>
    <row r="938" spans="28:31" ht="10.5">
      <c r="AB938" s="9"/>
      <c r="AC938" s="9"/>
      <c r="AD938" s="9"/>
      <c r="AE938" s="9"/>
    </row>
    <row r="939" spans="28:31" ht="10.5">
      <c r="AB939" s="9"/>
      <c r="AC939" s="9"/>
      <c r="AD939" s="9"/>
      <c r="AE939" s="9"/>
    </row>
    <row r="940" spans="28:31" ht="10.5">
      <c r="AB940" s="9"/>
      <c r="AC940" s="9"/>
      <c r="AD940" s="9"/>
      <c r="AE940" s="9"/>
    </row>
    <row r="941" spans="28:31" ht="10.5">
      <c r="AB941" s="9"/>
      <c r="AC941" s="9"/>
      <c r="AD941" s="9"/>
      <c r="AE941" s="9"/>
    </row>
    <row r="942" spans="28:31" ht="10.5">
      <c r="AB942" s="9"/>
      <c r="AC942" s="9"/>
      <c r="AD942" s="9"/>
      <c r="AE942" s="9"/>
    </row>
    <row r="943" spans="28:31" ht="10.5">
      <c r="AB943" s="9"/>
      <c r="AC943" s="9"/>
      <c r="AD943" s="9"/>
      <c r="AE943" s="9"/>
    </row>
    <row r="944" spans="28:31" ht="10.5">
      <c r="AB944" s="9"/>
      <c r="AC944" s="9"/>
      <c r="AD944" s="9"/>
      <c r="AE944" s="9"/>
    </row>
    <row r="945" spans="28:31" ht="10.5">
      <c r="AB945" s="9"/>
      <c r="AC945" s="9"/>
      <c r="AD945" s="9"/>
      <c r="AE945" s="9"/>
    </row>
    <row r="946" spans="28:31" ht="10.5">
      <c r="AB946" s="9"/>
      <c r="AC946" s="9"/>
      <c r="AD946" s="9"/>
      <c r="AE946" s="9"/>
    </row>
    <row r="947" spans="28:31" ht="10.5">
      <c r="AB947" s="9"/>
      <c r="AC947" s="9"/>
      <c r="AD947" s="9"/>
      <c r="AE947" s="9"/>
    </row>
    <row r="948" spans="28:31" ht="10.5">
      <c r="AB948" s="9"/>
      <c r="AC948" s="9"/>
      <c r="AD948" s="9"/>
      <c r="AE948" s="9"/>
    </row>
    <row r="949" spans="28:31" ht="10.5">
      <c r="AB949" s="9"/>
      <c r="AC949" s="9"/>
      <c r="AD949" s="9"/>
      <c r="AE949" s="9"/>
    </row>
    <row r="950" spans="28:31" ht="10.5">
      <c r="AB950" s="9"/>
      <c r="AC950" s="9"/>
      <c r="AD950" s="9"/>
      <c r="AE950" s="9"/>
    </row>
    <row r="951" spans="28:31" ht="10.5">
      <c r="AB951" s="9"/>
      <c r="AC951" s="9"/>
      <c r="AD951" s="9"/>
      <c r="AE951" s="9"/>
    </row>
    <row r="952" spans="28:31" ht="10.5">
      <c r="AB952" s="9"/>
      <c r="AC952" s="9"/>
      <c r="AD952" s="9"/>
      <c r="AE952" s="9"/>
    </row>
    <row r="953" spans="28:31" ht="10.5">
      <c r="AB953" s="9"/>
      <c r="AC953" s="9"/>
      <c r="AD953" s="9"/>
      <c r="AE953" s="9"/>
    </row>
    <row r="954" spans="28:31" ht="10.5">
      <c r="AB954" s="9"/>
      <c r="AC954" s="9"/>
      <c r="AD954" s="9"/>
      <c r="AE954" s="9"/>
    </row>
    <row r="955" spans="28:31" ht="10.5">
      <c r="AB955" s="9"/>
      <c r="AC955" s="9"/>
      <c r="AD955" s="9"/>
      <c r="AE955" s="9"/>
    </row>
    <row r="956" spans="28:31" ht="10.5">
      <c r="AB956" s="9"/>
      <c r="AC956" s="9"/>
      <c r="AD956" s="9"/>
      <c r="AE956" s="9"/>
    </row>
    <row r="957" spans="28:31" ht="10.5">
      <c r="AB957" s="9"/>
      <c r="AC957" s="9"/>
      <c r="AD957" s="9"/>
      <c r="AE957" s="9"/>
    </row>
    <row r="958" spans="28:31" ht="10.5">
      <c r="AB958" s="9"/>
      <c r="AC958" s="9"/>
      <c r="AD958" s="9"/>
      <c r="AE958" s="9"/>
    </row>
    <row r="959" spans="28:31" ht="10.5">
      <c r="AB959" s="9"/>
      <c r="AC959" s="9"/>
      <c r="AD959" s="9"/>
      <c r="AE959" s="9"/>
    </row>
    <row r="960" spans="28:31" ht="10.5">
      <c r="AB960" s="9"/>
      <c r="AC960" s="9"/>
      <c r="AD960" s="9"/>
      <c r="AE960" s="9"/>
    </row>
    <row r="961" spans="28:31" ht="10.5">
      <c r="AB961" s="9"/>
      <c r="AC961" s="9"/>
      <c r="AD961" s="9"/>
      <c r="AE961" s="9"/>
    </row>
    <row r="962" spans="28:31" ht="10.5">
      <c r="AB962" s="9"/>
      <c r="AC962" s="9"/>
      <c r="AD962" s="9"/>
      <c r="AE962" s="9"/>
    </row>
    <row r="963" spans="28:31" ht="10.5">
      <c r="AB963" s="9"/>
      <c r="AC963" s="9"/>
      <c r="AD963" s="9"/>
      <c r="AE963" s="9"/>
    </row>
    <row r="964" spans="28:31" ht="10.5">
      <c r="AB964" s="9"/>
      <c r="AC964" s="9"/>
      <c r="AD964" s="9"/>
      <c r="AE964" s="9"/>
    </row>
    <row r="965" spans="28:31" ht="10.5">
      <c r="AB965" s="9"/>
      <c r="AC965" s="9"/>
      <c r="AD965" s="9"/>
      <c r="AE965" s="9"/>
    </row>
    <row r="966" spans="28:31" ht="10.5">
      <c r="AB966" s="9"/>
      <c r="AC966" s="9"/>
      <c r="AD966" s="9"/>
      <c r="AE966" s="9"/>
    </row>
    <row r="967" spans="28:31" ht="10.5">
      <c r="AB967" s="9"/>
      <c r="AC967" s="9"/>
      <c r="AD967" s="9"/>
      <c r="AE967" s="9"/>
    </row>
    <row r="968" spans="28:31" ht="10.5">
      <c r="AB968" s="9"/>
      <c r="AC968" s="9"/>
      <c r="AD968" s="9"/>
      <c r="AE968" s="9"/>
    </row>
    <row r="969" spans="28:31" ht="10.5">
      <c r="AB969" s="9"/>
      <c r="AC969" s="9"/>
      <c r="AD969" s="9"/>
      <c r="AE969" s="9"/>
    </row>
    <row r="970" spans="28:31" ht="10.5">
      <c r="AB970" s="9"/>
      <c r="AC970" s="9"/>
      <c r="AD970" s="9"/>
      <c r="AE970" s="9"/>
    </row>
    <row r="971" spans="28:31" ht="10.5">
      <c r="AB971" s="9"/>
      <c r="AC971" s="9"/>
      <c r="AD971" s="9"/>
      <c r="AE971" s="9"/>
    </row>
    <row r="972" spans="28:31" ht="10.5">
      <c r="AB972" s="9"/>
      <c r="AC972" s="9"/>
      <c r="AD972" s="9"/>
      <c r="AE972" s="9"/>
    </row>
    <row r="973" spans="28:31" ht="10.5">
      <c r="AB973" s="9"/>
      <c r="AC973" s="9"/>
      <c r="AD973" s="9"/>
      <c r="AE973" s="9"/>
    </row>
    <row r="974" spans="28:31" ht="10.5">
      <c r="AB974" s="9"/>
      <c r="AC974" s="9"/>
      <c r="AD974" s="9"/>
      <c r="AE974" s="9"/>
    </row>
    <row r="975" spans="28:31" ht="10.5">
      <c r="AB975" s="9"/>
      <c r="AC975" s="9"/>
      <c r="AD975" s="9"/>
      <c r="AE975" s="9"/>
    </row>
    <row r="976" spans="28:31" ht="10.5">
      <c r="AB976" s="9"/>
      <c r="AC976" s="9"/>
      <c r="AD976" s="9"/>
      <c r="AE976" s="9"/>
    </row>
    <row r="977" spans="28:31" ht="10.5">
      <c r="AB977" s="9"/>
      <c r="AC977" s="9"/>
      <c r="AD977" s="9"/>
      <c r="AE977" s="9"/>
    </row>
    <row r="978" spans="28:31" ht="10.5">
      <c r="AB978" s="9"/>
      <c r="AC978" s="9"/>
      <c r="AD978" s="9"/>
      <c r="AE978" s="9"/>
    </row>
    <row r="979" spans="28:31" ht="10.5">
      <c r="AB979" s="9"/>
      <c r="AC979" s="9"/>
      <c r="AD979" s="9"/>
      <c r="AE979" s="9"/>
    </row>
    <row r="980" spans="28:31" ht="10.5">
      <c r="AB980" s="9"/>
      <c r="AC980" s="9"/>
      <c r="AD980" s="9"/>
      <c r="AE980" s="9"/>
    </row>
    <row r="981" spans="28:31" ht="10.5">
      <c r="AB981" s="9"/>
      <c r="AC981" s="9"/>
      <c r="AD981" s="9"/>
      <c r="AE981" s="9"/>
    </row>
    <row r="982" spans="28:31" ht="10.5">
      <c r="AB982" s="9"/>
      <c r="AC982" s="9"/>
      <c r="AD982" s="9"/>
      <c r="AE982" s="9"/>
    </row>
    <row r="983" spans="28:31" ht="10.5">
      <c r="AB983" s="9"/>
      <c r="AC983" s="9"/>
      <c r="AD983" s="9"/>
      <c r="AE983" s="9"/>
    </row>
    <row r="984" spans="28:31" ht="10.5">
      <c r="AB984" s="9"/>
      <c r="AC984" s="9"/>
      <c r="AD984" s="9"/>
      <c r="AE984" s="9"/>
    </row>
    <row r="985" spans="28:31" ht="10.5">
      <c r="AB985" s="9"/>
      <c r="AC985" s="9"/>
      <c r="AD985" s="9"/>
      <c r="AE985" s="9"/>
    </row>
    <row r="986" spans="28:31" ht="10.5">
      <c r="AB986" s="9"/>
      <c r="AC986" s="9"/>
      <c r="AD986" s="9"/>
      <c r="AE986" s="9"/>
    </row>
    <row r="987" spans="28:31" ht="10.5">
      <c r="AB987" s="9"/>
      <c r="AC987" s="9"/>
      <c r="AD987" s="9"/>
      <c r="AE987" s="9"/>
    </row>
    <row r="988" spans="28:31" ht="10.5">
      <c r="AB988" s="9"/>
      <c r="AC988" s="9"/>
      <c r="AD988" s="9"/>
      <c r="AE988" s="9"/>
    </row>
    <row r="989" spans="28:31" ht="10.5">
      <c r="AB989" s="9"/>
      <c r="AC989" s="9"/>
      <c r="AD989" s="9"/>
      <c r="AE989" s="9"/>
    </row>
    <row r="990" spans="28:31" ht="10.5">
      <c r="AB990" s="9"/>
      <c r="AC990" s="9"/>
      <c r="AD990" s="9"/>
      <c r="AE990" s="9"/>
    </row>
    <row r="991" spans="28:31" ht="10.5">
      <c r="AB991" s="9"/>
      <c r="AC991" s="9"/>
      <c r="AD991" s="9"/>
      <c r="AE991" s="9"/>
    </row>
    <row r="992" spans="28:31" ht="10.5">
      <c r="AB992" s="9"/>
      <c r="AC992" s="9"/>
      <c r="AD992" s="9"/>
      <c r="AE992" s="9"/>
    </row>
    <row r="993" spans="28:31" ht="10.5">
      <c r="AB993" s="9"/>
      <c r="AC993" s="9"/>
      <c r="AD993" s="9"/>
      <c r="AE993" s="9"/>
    </row>
    <row r="994" spans="28:31" ht="10.5">
      <c r="AB994" s="9"/>
      <c r="AC994" s="9"/>
      <c r="AD994" s="9"/>
      <c r="AE994" s="9"/>
    </row>
    <row r="995" spans="28:31" ht="10.5">
      <c r="AB995" s="9"/>
      <c r="AC995" s="9"/>
      <c r="AD995" s="9"/>
      <c r="AE995" s="9"/>
    </row>
    <row r="996" spans="28:31" ht="10.5">
      <c r="AB996" s="9"/>
      <c r="AC996" s="9"/>
      <c r="AD996" s="9"/>
      <c r="AE996" s="9"/>
    </row>
    <row r="997" spans="28:31" ht="10.5">
      <c r="AB997" s="9"/>
      <c r="AC997" s="9"/>
      <c r="AD997" s="9"/>
      <c r="AE997" s="9"/>
    </row>
    <row r="998" spans="28:31" ht="10.5">
      <c r="AB998" s="9"/>
      <c r="AC998" s="9"/>
      <c r="AD998" s="9"/>
      <c r="AE998" s="9"/>
    </row>
    <row r="999" spans="28:31" ht="10.5">
      <c r="AB999" s="9"/>
      <c r="AC999" s="9"/>
      <c r="AD999" s="9"/>
      <c r="AE999" s="9"/>
    </row>
    <row r="1000" spans="28:31" ht="10.5">
      <c r="AB1000" s="9"/>
      <c r="AC1000" s="9"/>
      <c r="AD1000" s="9"/>
      <c r="AE1000" s="9"/>
    </row>
    <row r="1001" spans="28:31" ht="10.5">
      <c r="AB1001" s="9"/>
      <c r="AC1001" s="9"/>
      <c r="AD1001" s="9"/>
      <c r="AE1001" s="9"/>
    </row>
    <row r="1002" spans="28:31" ht="10.5">
      <c r="AB1002" s="9"/>
      <c r="AC1002" s="9"/>
      <c r="AD1002" s="9"/>
      <c r="AE1002" s="9"/>
    </row>
    <row r="1003" spans="28:31" ht="10.5">
      <c r="AB1003" s="9"/>
      <c r="AC1003" s="9"/>
      <c r="AD1003" s="9"/>
      <c r="AE1003" s="9"/>
    </row>
    <row r="1004" spans="28:31" ht="10.5">
      <c r="AB1004" s="9"/>
      <c r="AC1004" s="9"/>
      <c r="AD1004" s="9"/>
      <c r="AE1004" s="9"/>
    </row>
    <row r="1005" spans="28:31" ht="10.5">
      <c r="AB1005" s="9"/>
      <c r="AC1005" s="9"/>
      <c r="AD1005" s="9"/>
      <c r="AE1005" s="9"/>
    </row>
    <row r="1006" spans="28:31" ht="10.5">
      <c r="AB1006" s="9"/>
      <c r="AC1006" s="9"/>
      <c r="AD1006" s="9"/>
      <c r="AE1006" s="9"/>
    </row>
    <row r="1007" spans="28:31" ht="10.5">
      <c r="AB1007" s="9"/>
      <c r="AC1007" s="9"/>
      <c r="AD1007" s="9"/>
      <c r="AE1007" s="9"/>
    </row>
    <row r="1008" spans="28:31" ht="10.5">
      <c r="AB1008" s="9"/>
      <c r="AC1008" s="9"/>
      <c r="AD1008" s="9"/>
      <c r="AE1008" s="9"/>
    </row>
    <row r="1009" spans="28:31" ht="10.5">
      <c r="AB1009" s="9"/>
      <c r="AC1009" s="9"/>
      <c r="AD1009" s="9"/>
      <c r="AE1009" s="9"/>
    </row>
    <row r="1010" spans="28:31" ht="10.5">
      <c r="AB1010" s="9"/>
      <c r="AC1010" s="9"/>
      <c r="AD1010" s="9"/>
      <c r="AE1010" s="9"/>
    </row>
    <row r="1011" spans="28:31" ht="10.5">
      <c r="AB1011" s="9"/>
      <c r="AC1011" s="9"/>
      <c r="AD1011" s="9"/>
      <c r="AE1011" s="9"/>
    </row>
    <row r="1012" spans="28:31" ht="10.5">
      <c r="AB1012" s="9"/>
      <c r="AC1012" s="9"/>
      <c r="AD1012" s="9"/>
      <c r="AE1012" s="9"/>
    </row>
    <row r="1013" spans="28:31" ht="10.5">
      <c r="AB1013" s="9"/>
      <c r="AC1013" s="9"/>
      <c r="AD1013" s="9"/>
      <c r="AE1013" s="9"/>
    </row>
    <row r="1014" spans="28:31" ht="10.5">
      <c r="AB1014" s="9"/>
      <c r="AC1014" s="9"/>
      <c r="AD1014" s="9"/>
      <c r="AE1014" s="9"/>
    </row>
    <row r="1015" spans="28:31" ht="10.5">
      <c r="AB1015" s="9"/>
      <c r="AC1015" s="9"/>
      <c r="AD1015" s="9"/>
      <c r="AE1015" s="9"/>
    </row>
    <row r="1016" spans="28:31" ht="10.5">
      <c r="AB1016" s="9"/>
      <c r="AC1016" s="9"/>
      <c r="AD1016" s="9"/>
      <c r="AE1016" s="9"/>
    </row>
    <row r="1017" spans="28:31" ht="10.5">
      <c r="AB1017" s="9"/>
      <c r="AC1017" s="9"/>
      <c r="AD1017" s="9"/>
      <c r="AE1017" s="9"/>
    </row>
    <row r="1018" spans="28:31" ht="10.5">
      <c r="AB1018" s="9"/>
      <c r="AC1018" s="9"/>
      <c r="AD1018" s="9"/>
      <c r="AE1018" s="9"/>
    </row>
    <row r="1019" spans="28:31" ht="10.5">
      <c r="AB1019" s="9"/>
      <c r="AC1019" s="9"/>
      <c r="AD1019" s="9"/>
      <c r="AE1019" s="9"/>
    </row>
    <row r="1020" spans="28:31" ht="10.5">
      <c r="AB1020" s="9"/>
      <c r="AC1020" s="9"/>
      <c r="AD1020" s="9"/>
      <c r="AE1020" s="9"/>
    </row>
    <row r="1021" spans="28:31" ht="10.5">
      <c r="AB1021" s="9"/>
      <c r="AC1021" s="9"/>
      <c r="AD1021" s="9"/>
      <c r="AE1021" s="9"/>
    </row>
    <row r="1022" spans="28:31" ht="10.5">
      <c r="AB1022" s="9"/>
      <c r="AC1022" s="9"/>
      <c r="AD1022" s="9"/>
      <c r="AE1022" s="9"/>
    </row>
    <row r="1023" spans="28:31" ht="10.5">
      <c r="AB1023" s="9"/>
      <c r="AC1023" s="9"/>
      <c r="AD1023" s="9"/>
      <c r="AE1023" s="9"/>
    </row>
    <row r="1024" spans="28:31" ht="10.5">
      <c r="AB1024" s="9"/>
      <c r="AC1024" s="9"/>
      <c r="AD1024" s="9"/>
      <c r="AE1024" s="9"/>
    </row>
    <row r="1025" spans="28:31" ht="10.5">
      <c r="AB1025" s="9"/>
      <c r="AC1025" s="9"/>
      <c r="AD1025" s="9"/>
      <c r="AE1025" s="9"/>
    </row>
    <row r="1026" spans="28:31" ht="10.5">
      <c r="AB1026" s="9"/>
      <c r="AC1026" s="9"/>
      <c r="AD1026" s="9"/>
      <c r="AE1026" s="9"/>
    </row>
    <row r="1027" spans="28:31" ht="10.5">
      <c r="AB1027" s="9"/>
      <c r="AC1027" s="9"/>
      <c r="AD1027" s="9"/>
      <c r="AE1027" s="9"/>
    </row>
    <row r="1028" spans="28:31" ht="10.5">
      <c r="AB1028" s="9"/>
      <c r="AC1028" s="9"/>
      <c r="AD1028" s="9"/>
      <c r="AE1028" s="9"/>
    </row>
    <row r="1029" spans="28:31" ht="10.5">
      <c r="AB1029" s="9"/>
      <c r="AC1029" s="9"/>
      <c r="AD1029" s="9"/>
      <c r="AE1029" s="9"/>
    </row>
    <row r="1030" spans="28:31" ht="10.5">
      <c r="AB1030" s="9"/>
      <c r="AC1030" s="9"/>
      <c r="AD1030" s="9"/>
      <c r="AE1030" s="9"/>
    </row>
    <row r="1031" spans="28:31" ht="10.5">
      <c r="AB1031" s="9"/>
      <c r="AC1031" s="9"/>
      <c r="AD1031" s="9"/>
      <c r="AE1031" s="9"/>
    </row>
    <row r="1032" spans="28:31" ht="10.5">
      <c r="AB1032" s="9"/>
      <c r="AC1032" s="9"/>
      <c r="AD1032" s="9"/>
      <c r="AE1032" s="9"/>
    </row>
    <row r="1033" spans="28:31" ht="10.5">
      <c r="AB1033" s="9"/>
      <c r="AC1033" s="9"/>
      <c r="AD1033" s="9"/>
      <c r="AE1033" s="9"/>
    </row>
    <row r="1034" spans="28:31" ht="10.5">
      <c r="AB1034" s="9"/>
      <c r="AC1034" s="9"/>
      <c r="AD1034" s="9"/>
      <c r="AE1034" s="9"/>
    </row>
    <row r="1035" spans="28:31" ht="10.5">
      <c r="AB1035" s="9"/>
      <c r="AC1035" s="9"/>
      <c r="AD1035" s="9"/>
      <c r="AE1035" s="9"/>
    </row>
    <row r="1036" spans="28:31" ht="10.5">
      <c r="AB1036" s="9"/>
      <c r="AC1036" s="9"/>
      <c r="AD1036" s="9"/>
      <c r="AE1036" s="9"/>
    </row>
    <row r="1037" spans="28:31" ht="10.5">
      <c r="AB1037" s="9"/>
      <c r="AC1037" s="9"/>
      <c r="AD1037" s="9"/>
      <c r="AE1037" s="9"/>
    </row>
    <row r="1038" spans="28:31" ht="10.5">
      <c r="AB1038" s="9"/>
      <c r="AC1038" s="9"/>
      <c r="AD1038" s="9"/>
      <c r="AE1038" s="9"/>
    </row>
    <row r="1039" spans="28:31" ht="10.5">
      <c r="AB1039" s="9"/>
      <c r="AC1039" s="9"/>
      <c r="AD1039" s="9"/>
      <c r="AE1039" s="9"/>
    </row>
    <row r="1040" spans="28:31" ht="10.5">
      <c r="AB1040" s="9"/>
      <c r="AC1040" s="9"/>
      <c r="AD1040" s="9"/>
      <c r="AE1040" s="9"/>
    </row>
    <row r="1041" spans="28:31" ht="10.5">
      <c r="AB1041" s="9"/>
      <c r="AC1041" s="9"/>
      <c r="AD1041" s="9"/>
      <c r="AE1041" s="9"/>
    </row>
    <row r="1042" spans="28:31" ht="10.5">
      <c r="AB1042" s="9"/>
      <c r="AC1042" s="9"/>
      <c r="AD1042" s="9"/>
      <c r="AE1042" s="9"/>
    </row>
    <row r="1043" spans="28:31" ht="10.5">
      <c r="AB1043" s="9"/>
      <c r="AC1043" s="9"/>
      <c r="AD1043" s="9"/>
      <c r="AE1043" s="9"/>
    </row>
    <row r="1044" spans="28:31" ht="10.5">
      <c r="AB1044" s="9"/>
      <c r="AC1044" s="9"/>
      <c r="AD1044" s="9"/>
      <c r="AE1044" s="9"/>
    </row>
    <row r="1045" spans="28:31" ht="10.5">
      <c r="AB1045" s="9"/>
      <c r="AC1045" s="9"/>
      <c r="AD1045" s="9"/>
      <c r="AE1045" s="9"/>
    </row>
    <row r="1046" spans="28:31" ht="10.5">
      <c r="AB1046" s="9"/>
      <c r="AC1046" s="9"/>
      <c r="AD1046" s="9"/>
      <c r="AE1046" s="9"/>
    </row>
    <row r="1047" spans="28:31" ht="10.5">
      <c r="AB1047" s="9"/>
      <c r="AC1047" s="9"/>
      <c r="AD1047" s="9"/>
      <c r="AE1047" s="9"/>
    </row>
    <row r="1048" spans="28:31" ht="10.5">
      <c r="AB1048" s="9"/>
      <c r="AC1048" s="9"/>
      <c r="AD1048" s="9"/>
      <c r="AE1048" s="9"/>
    </row>
    <row r="1049" spans="28:31" ht="10.5">
      <c r="AB1049" s="9"/>
      <c r="AC1049" s="9"/>
      <c r="AD1049" s="9"/>
      <c r="AE1049" s="9"/>
    </row>
    <row r="1050" spans="28:31" ht="10.5">
      <c r="AB1050" s="9"/>
      <c r="AC1050" s="9"/>
      <c r="AD1050" s="9"/>
      <c r="AE1050" s="9"/>
    </row>
    <row r="1051" spans="28:31" ht="10.5">
      <c r="AB1051" s="9"/>
      <c r="AC1051" s="9"/>
      <c r="AD1051" s="9"/>
      <c r="AE1051" s="9"/>
    </row>
    <row r="1052" spans="28:31" ht="10.5">
      <c r="AB1052" s="9"/>
      <c r="AC1052" s="9"/>
      <c r="AD1052" s="9"/>
      <c r="AE1052" s="9"/>
    </row>
    <row r="1053" spans="28:31" ht="10.5">
      <c r="AB1053" s="9"/>
      <c r="AC1053" s="9"/>
      <c r="AD1053" s="9"/>
      <c r="AE1053" s="9"/>
    </row>
    <row r="1054" spans="28:31" ht="10.5">
      <c r="AB1054" s="9"/>
      <c r="AC1054" s="9"/>
      <c r="AD1054" s="9"/>
      <c r="AE1054" s="9"/>
    </row>
    <row r="1055" spans="28:31" ht="10.5">
      <c r="AB1055" s="9"/>
      <c r="AC1055" s="9"/>
      <c r="AD1055" s="9"/>
      <c r="AE1055" s="9"/>
    </row>
    <row r="1056" spans="28:31" ht="10.5">
      <c r="AB1056" s="9"/>
      <c r="AC1056" s="9"/>
      <c r="AD1056" s="9"/>
      <c r="AE1056" s="9"/>
    </row>
    <row r="1057" spans="28:31" ht="10.5">
      <c r="AB1057" s="9"/>
      <c r="AC1057" s="9"/>
      <c r="AD1057" s="9"/>
      <c r="AE1057" s="9"/>
    </row>
    <row r="1058" spans="28:31" ht="10.5">
      <c r="AB1058" s="9"/>
      <c r="AC1058" s="9"/>
      <c r="AD1058" s="9"/>
      <c r="AE1058" s="9"/>
    </row>
    <row r="1059" spans="28:31" ht="10.5">
      <c r="AB1059" s="9"/>
      <c r="AC1059" s="9"/>
      <c r="AD1059" s="9"/>
      <c r="AE1059" s="9"/>
    </row>
    <row r="1060" spans="28:31" ht="10.5">
      <c r="AB1060" s="9"/>
      <c r="AC1060" s="9"/>
      <c r="AD1060" s="9"/>
      <c r="AE1060" s="9"/>
    </row>
    <row r="1061" spans="28:31" ht="10.5">
      <c r="AB1061" s="9"/>
      <c r="AC1061" s="9"/>
      <c r="AD1061" s="9"/>
      <c r="AE1061" s="9"/>
    </row>
    <row r="1062" spans="28:31" ht="10.5">
      <c r="AB1062" s="9"/>
      <c r="AC1062" s="9"/>
      <c r="AD1062" s="9"/>
      <c r="AE1062" s="9"/>
    </row>
    <row r="1063" spans="28:31" ht="10.5">
      <c r="AB1063" s="9"/>
      <c r="AC1063" s="9"/>
      <c r="AD1063" s="9"/>
      <c r="AE1063" s="9"/>
    </row>
    <row r="1064" spans="28:31" ht="10.5">
      <c r="AB1064" s="9"/>
      <c r="AC1064" s="9"/>
      <c r="AD1064" s="9"/>
      <c r="AE1064" s="9"/>
    </row>
    <row r="1065" spans="28:31" ht="10.5">
      <c r="AB1065" s="9"/>
      <c r="AC1065" s="9"/>
      <c r="AD1065" s="9"/>
      <c r="AE1065" s="9"/>
    </row>
    <row r="1066" spans="28:31" ht="10.5">
      <c r="AB1066" s="9"/>
      <c r="AC1066" s="9"/>
      <c r="AD1066" s="9"/>
      <c r="AE1066" s="9"/>
    </row>
    <row r="1067" spans="28:31" ht="10.5">
      <c r="AB1067" s="9"/>
      <c r="AC1067" s="9"/>
      <c r="AD1067" s="9"/>
      <c r="AE1067" s="9"/>
    </row>
    <row r="1068" spans="28:31" ht="10.5">
      <c r="AB1068" s="9"/>
      <c r="AC1068" s="9"/>
      <c r="AD1068" s="9"/>
      <c r="AE1068" s="9"/>
    </row>
    <row r="1069" spans="28:31" ht="10.5">
      <c r="AB1069" s="9"/>
      <c r="AC1069" s="9"/>
      <c r="AD1069" s="9"/>
      <c r="AE1069" s="9"/>
    </row>
    <row r="1070" spans="28:31" ht="10.5">
      <c r="AB1070" s="9"/>
      <c r="AC1070" s="9"/>
      <c r="AD1070" s="9"/>
      <c r="AE1070" s="9"/>
    </row>
    <row r="1071" spans="28:31" ht="10.5">
      <c r="AB1071" s="9"/>
      <c r="AC1071" s="9"/>
      <c r="AD1071" s="9"/>
      <c r="AE1071" s="9"/>
    </row>
    <row r="1072" spans="28:31" ht="10.5">
      <c r="AB1072" s="9"/>
      <c r="AC1072" s="9"/>
      <c r="AD1072" s="9"/>
      <c r="AE1072" s="9"/>
    </row>
    <row r="1073" spans="28:31" ht="10.5">
      <c r="AB1073" s="9"/>
      <c r="AC1073" s="9"/>
      <c r="AD1073" s="9"/>
      <c r="AE1073" s="9"/>
    </row>
    <row r="1074" spans="28:31" ht="10.5">
      <c r="AB1074" s="9"/>
      <c r="AC1074" s="9"/>
      <c r="AD1074" s="9"/>
      <c r="AE1074" s="9"/>
    </row>
    <row r="1075" spans="28:31" ht="10.5">
      <c r="AB1075" s="9"/>
      <c r="AC1075" s="9"/>
      <c r="AD1075" s="9"/>
      <c r="AE1075" s="9"/>
    </row>
    <row r="1076" spans="28:31" ht="10.5">
      <c r="AB1076" s="9"/>
      <c r="AC1076" s="9"/>
      <c r="AD1076" s="9"/>
      <c r="AE1076" s="9"/>
    </row>
    <row r="1077" spans="28:31" ht="10.5">
      <c r="AB1077" s="9"/>
      <c r="AC1077" s="9"/>
      <c r="AD1077" s="9"/>
      <c r="AE1077" s="9"/>
    </row>
    <row r="1078" spans="28:31" ht="10.5">
      <c r="AB1078" s="9"/>
      <c r="AC1078" s="9"/>
      <c r="AD1078" s="9"/>
      <c r="AE1078" s="9"/>
    </row>
    <row r="1079" spans="28:31" ht="10.5">
      <c r="AB1079" s="9"/>
      <c r="AC1079" s="9"/>
      <c r="AD1079" s="9"/>
      <c r="AE1079" s="9"/>
    </row>
    <row r="1080" spans="28:31" ht="10.5">
      <c r="AB1080" s="9"/>
      <c r="AC1080" s="9"/>
      <c r="AD1080" s="9"/>
      <c r="AE1080" s="9"/>
    </row>
    <row r="1081" spans="28:31" ht="10.5">
      <c r="AB1081" s="9"/>
      <c r="AC1081" s="9"/>
      <c r="AD1081" s="9"/>
      <c r="AE1081" s="9"/>
    </row>
    <row r="1082" spans="28:31" ht="10.5">
      <c r="AB1082" s="9"/>
      <c r="AC1082" s="9"/>
      <c r="AD1082" s="9"/>
      <c r="AE1082" s="9"/>
    </row>
    <row r="1083" spans="28:31" ht="10.5">
      <c r="AB1083" s="9"/>
      <c r="AC1083" s="9"/>
      <c r="AD1083" s="9"/>
      <c r="AE1083" s="9"/>
    </row>
    <row r="1084" spans="28:31" ht="10.5">
      <c r="AB1084" s="9"/>
      <c r="AC1084" s="9"/>
      <c r="AD1084" s="9"/>
      <c r="AE1084" s="9"/>
    </row>
    <row r="1085" spans="28:31" ht="10.5">
      <c r="AB1085" s="9"/>
      <c r="AC1085" s="9"/>
      <c r="AD1085" s="9"/>
      <c r="AE1085" s="9"/>
    </row>
    <row r="1086" spans="28:31" ht="10.5">
      <c r="AB1086" s="9"/>
      <c r="AC1086" s="9"/>
      <c r="AD1086" s="9"/>
      <c r="AE1086" s="9"/>
    </row>
    <row r="1087" spans="28:31" ht="10.5">
      <c r="AB1087" s="9"/>
      <c r="AC1087" s="9"/>
      <c r="AD1087" s="9"/>
      <c r="AE1087" s="9"/>
    </row>
    <row r="1088" spans="28:31" ht="10.5">
      <c r="AB1088" s="9"/>
      <c r="AC1088" s="9"/>
      <c r="AD1088" s="9"/>
      <c r="AE1088" s="9"/>
    </row>
    <row r="1089" spans="28:31" ht="10.5">
      <c r="AB1089" s="9"/>
      <c r="AC1089" s="9"/>
      <c r="AD1089" s="9"/>
      <c r="AE1089" s="9"/>
    </row>
    <row r="1090" spans="28:31" ht="10.5">
      <c r="AB1090" s="9"/>
      <c r="AC1090" s="9"/>
      <c r="AD1090" s="9"/>
      <c r="AE1090" s="9"/>
    </row>
    <row r="1091" spans="28:31" ht="10.5">
      <c r="AB1091" s="9"/>
      <c r="AC1091" s="9"/>
      <c r="AD1091" s="9"/>
      <c r="AE1091" s="9"/>
    </row>
    <row r="1092" spans="28:31" ht="10.5">
      <c r="AB1092" s="9"/>
      <c r="AC1092" s="9"/>
      <c r="AD1092" s="9"/>
      <c r="AE1092" s="9"/>
    </row>
    <row r="1093" spans="28:31" ht="10.5">
      <c r="AB1093" s="9"/>
      <c r="AC1093" s="9"/>
      <c r="AD1093" s="9"/>
      <c r="AE1093" s="9"/>
    </row>
    <row r="1094" spans="28:31" ht="10.5">
      <c r="AB1094" s="9"/>
      <c r="AC1094" s="9"/>
      <c r="AD1094" s="9"/>
      <c r="AE1094" s="9"/>
    </row>
    <row r="1095" spans="28:31" ht="10.5">
      <c r="AB1095" s="9"/>
      <c r="AC1095" s="9"/>
      <c r="AD1095" s="9"/>
      <c r="AE1095" s="9"/>
    </row>
    <row r="1096" spans="28:31" ht="10.5">
      <c r="AB1096" s="9"/>
      <c r="AC1096" s="9"/>
      <c r="AD1096" s="9"/>
      <c r="AE1096" s="9"/>
    </row>
    <row r="1097" spans="28:31" ht="10.5">
      <c r="AB1097" s="9"/>
      <c r="AC1097" s="9"/>
      <c r="AD1097" s="9"/>
      <c r="AE1097" s="9"/>
    </row>
    <row r="1098" spans="28:31" ht="10.5">
      <c r="AB1098" s="9"/>
      <c r="AC1098" s="9"/>
      <c r="AD1098" s="9"/>
      <c r="AE1098" s="9"/>
    </row>
    <row r="1099" spans="28:31" ht="10.5">
      <c r="AB1099" s="9"/>
      <c r="AC1099" s="9"/>
      <c r="AD1099" s="9"/>
      <c r="AE1099" s="9"/>
    </row>
    <row r="1100" spans="28:31" ht="10.5">
      <c r="AB1100" s="9"/>
      <c r="AC1100" s="9"/>
      <c r="AD1100" s="9"/>
      <c r="AE1100" s="9"/>
    </row>
    <row r="1101" spans="28:31" ht="10.5">
      <c r="AB1101" s="9"/>
      <c r="AC1101" s="9"/>
      <c r="AD1101" s="9"/>
      <c r="AE1101" s="9"/>
    </row>
    <row r="1102" spans="28:31" ht="10.5">
      <c r="AB1102" s="9"/>
      <c r="AC1102" s="9"/>
      <c r="AD1102" s="9"/>
      <c r="AE1102" s="9"/>
    </row>
    <row r="1103" spans="28:31" ht="10.5">
      <c r="AB1103" s="9"/>
      <c r="AC1103" s="9"/>
      <c r="AD1103" s="9"/>
      <c r="AE1103" s="9"/>
    </row>
    <row r="1104" spans="28:31" ht="10.5">
      <c r="AB1104" s="9"/>
      <c r="AC1104" s="9"/>
      <c r="AD1104" s="9"/>
      <c r="AE1104" s="9"/>
    </row>
    <row r="1105" spans="28:31" ht="10.5">
      <c r="AB1105" s="9"/>
      <c r="AC1105" s="9"/>
      <c r="AD1105" s="9"/>
      <c r="AE1105" s="9"/>
    </row>
    <row r="1106" spans="28:31" ht="10.5">
      <c r="AB1106" s="9"/>
      <c r="AC1106" s="9"/>
      <c r="AD1106" s="9"/>
      <c r="AE1106" s="9"/>
    </row>
    <row r="1107" spans="28:31" ht="10.5">
      <c r="AB1107" s="9"/>
      <c r="AC1107" s="9"/>
      <c r="AD1107" s="9"/>
      <c r="AE1107" s="9"/>
    </row>
    <row r="1108" spans="28:31" ht="10.5">
      <c r="AB1108" s="9"/>
      <c r="AC1108" s="9"/>
      <c r="AD1108" s="9"/>
      <c r="AE1108" s="9"/>
    </row>
    <row r="1109" spans="28:31" ht="10.5">
      <c r="AB1109" s="9"/>
      <c r="AC1109" s="9"/>
      <c r="AD1109" s="9"/>
      <c r="AE1109" s="9"/>
    </row>
    <row r="1110" spans="28:31" ht="10.5">
      <c r="AB1110" s="9"/>
      <c r="AC1110" s="9"/>
      <c r="AD1110" s="9"/>
      <c r="AE1110" s="9"/>
    </row>
    <row r="1111" spans="28:31" ht="10.5">
      <c r="AB1111" s="9"/>
      <c r="AC1111" s="9"/>
      <c r="AD1111" s="9"/>
      <c r="AE1111" s="9"/>
    </row>
    <row r="1112" spans="28:31" ht="10.5">
      <c r="AB1112" s="9"/>
      <c r="AC1112" s="9"/>
      <c r="AD1112" s="9"/>
      <c r="AE1112" s="9"/>
    </row>
    <row r="1113" spans="28:31" ht="10.5">
      <c r="AB1113" s="9"/>
      <c r="AC1113" s="9"/>
      <c r="AD1113" s="9"/>
      <c r="AE1113" s="9"/>
    </row>
    <row r="1114" spans="28:31" ht="10.5">
      <c r="AB1114" s="9"/>
      <c r="AC1114" s="9"/>
      <c r="AD1114" s="9"/>
      <c r="AE1114" s="9"/>
    </row>
    <row r="1115" spans="28:31" ht="10.5">
      <c r="AB1115" s="9"/>
      <c r="AC1115" s="9"/>
      <c r="AD1115" s="9"/>
      <c r="AE1115" s="9"/>
    </row>
    <row r="1116" spans="28:31" ht="10.5">
      <c r="AB1116" s="9"/>
      <c r="AC1116" s="9"/>
      <c r="AD1116" s="9"/>
      <c r="AE1116" s="9"/>
    </row>
    <row r="1117" spans="28:31" ht="10.5">
      <c r="AB1117" s="9"/>
      <c r="AC1117" s="9"/>
      <c r="AD1117" s="9"/>
      <c r="AE1117" s="9"/>
    </row>
    <row r="1118" spans="28:31" ht="10.5">
      <c r="AB1118" s="9"/>
      <c r="AC1118" s="9"/>
      <c r="AD1118" s="9"/>
      <c r="AE1118" s="9"/>
    </row>
    <row r="1119" spans="28:31" ht="10.5">
      <c r="AB1119" s="9"/>
      <c r="AC1119" s="9"/>
      <c r="AD1119" s="9"/>
      <c r="AE1119" s="9"/>
    </row>
    <row r="1120" spans="28:31" ht="10.5">
      <c r="AB1120" s="9"/>
      <c r="AC1120" s="9"/>
      <c r="AD1120" s="9"/>
      <c r="AE1120" s="9"/>
    </row>
    <row r="1121" spans="28:31" ht="10.5">
      <c r="AB1121" s="9"/>
      <c r="AC1121" s="9"/>
      <c r="AD1121" s="9"/>
      <c r="AE1121" s="9"/>
    </row>
    <row r="1122" spans="28:31" ht="10.5">
      <c r="AB1122" s="9"/>
      <c r="AC1122" s="9"/>
      <c r="AD1122" s="9"/>
      <c r="AE1122" s="9"/>
    </row>
    <row r="1123" spans="28:31" ht="10.5">
      <c r="AB1123" s="9"/>
      <c r="AC1123" s="9"/>
      <c r="AD1123" s="9"/>
      <c r="AE1123" s="9"/>
    </row>
    <row r="1124" spans="28:31" ht="10.5">
      <c r="AB1124" s="9"/>
      <c r="AC1124" s="9"/>
      <c r="AD1124" s="9"/>
      <c r="AE1124" s="9"/>
    </row>
    <row r="1125" spans="28:31" ht="10.5">
      <c r="AB1125" s="9"/>
      <c r="AC1125" s="9"/>
      <c r="AD1125" s="9"/>
      <c r="AE1125" s="9"/>
    </row>
    <row r="1126" spans="28:31" ht="10.5">
      <c r="AB1126" s="9"/>
      <c r="AC1126" s="9"/>
      <c r="AD1126" s="9"/>
      <c r="AE1126" s="9"/>
    </row>
    <row r="1127" spans="28:31" ht="10.5">
      <c r="AB1127" s="9"/>
      <c r="AC1127" s="9"/>
      <c r="AD1127" s="9"/>
      <c r="AE1127" s="9"/>
    </row>
    <row r="1128" spans="28:31" ht="10.5">
      <c r="AB1128" s="9"/>
      <c r="AC1128" s="9"/>
      <c r="AD1128" s="9"/>
      <c r="AE1128" s="9"/>
    </row>
    <row r="1129" spans="28:31" ht="10.5">
      <c r="AB1129" s="9"/>
      <c r="AC1129" s="9"/>
      <c r="AD1129" s="9"/>
      <c r="AE1129" s="9"/>
    </row>
    <row r="1130" spans="28:31" ht="10.5">
      <c r="AB1130" s="9"/>
      <c r="AC1130" s="9"/>
      <c r="AD1130" s="9"/>
      <c r="AE1130" s="9"/>
    </row>
    <row r="1131" spans="28:31" ht="10.5">
      <c r="AB1131" s="9"/>
      <c r="AC1131" s="9"/>
      <c r="AD1131" s="9"/>
      <c r="AE1131" s="9"/>
    </row>
    <row r="1132" spans="28:31" ht="10.5">
      <c r="AB1132" s="9"/>
      <c r="AC1132" s="9"/>
      <c r="AD1132" s="9"/>
      <c r="AE1132" s="9"/>
    </row>
    <row r="1133" spans="28:31" ht="10.5">
      <c r="AB1133" s="9"/>
      <c r="AC1133" s="9"/>
      <c r="AD1133" s="9"/>
      <c r="AE1133" s="9"/>
    </row>
    <row r="1134" spans="28:31" ht="10.5">
      <c r="AB1134" s="9"/>
      <c r="AC1134" s="9"/>
      <c r="AD1134" s="9"/>
      <c r="AE1134" s="9"/>
    </row>
    <row r="1135" spans="28:31" ht="10.5">
      <c r="AB1135" s="9"/>
      <c r="AC1135" s="9"/>
      <c r="AD1135" s="9"/>
      <c r="AE1135" s="9"/>
    </row>
    <row r="1136" spans="28:31" ht="10.5">
      <c r="AB1136" s="9"/>
      <c r="AC1136" s="9"/>
      <c r="AD1136" s="9"/>
      <c r="AE1136" s="9"/>
    </row>
    <row r="1137" spans="28:31" ht="10.5">
      <c r="AB1137" s="9"/>
      <c r="AC1137" s="9"/>
      <c r="AD1137" s="9"/>
      <c r="AE1137" s="9"/>
    </row>
    <row r="1138" spans="28:31" ht="10.5">
      <c r="AB1138" s="9"/>
      <c r="AC1138" s="9"/>
      <c r="AD1138" s="9"/>
      <c r="AE1138" s="9"/>
    </row>
    <row r="1139" spans="28:31" ht="10.5">
      <c r="AB1139" s="9"/>
      <c r="AC1139" s="9"/>
      <c r="AD1139" s="9"/>
      <c r="AE1139" s="9"/>
    </row>
    <row r="1140" spans="28:31" ht="10.5">
      <c r="AB1140" s="9"/>
      <c r="AC1140" s="9"/>
      <c r="AD1140" s="9"/>
      <c r="AE1140" s="9"/>
    </row>
    <row r="1141" spans="28:31" ht="10.5">
      <c r="AB1141" s="9"/>
      <c r="AC1141" s="9"/>
      <c r="AD1141" s="9"/>
      <c r="AE1141" s="9"/>
    </row>
    <row r="1142" spans="28:31" ht="10.5">
      <c r="AB1142" s="9"/>
      <c r="AC1142" s="9"/>
      <c r="AD1142" s="9"/>
      <c r="AE1142" s="9"/>
    </row>
    <row r="1143" spans="28:31" ht="10.5">
      <c r="AB1143" s="9"/>
      <c r="AC1143" s="9"/>
      <c r="AD1143" s="9"/>
      <c r="AE1143" s="9"/>
    </row>
    <row r="1144" spans="28:31" ht="10.5">
      <c r="AB1144" s="9"/>
      <c r="AC1144" s="9"/>
      <c r="AD1144" s="9"/>
      <c r="AE1144" s="9"/>
    </row>
    <row r="1145" spans="28:31" ht="10.5">
      <c r="AB1145" s="9"/>
      <c r="AC1145" s="9"/>
      <c r="AD1145" s="9"/>
      <c r="AE1145" s="9"/>
    </row>
    <row r="1146" spans="28:31" ht="10.5">
      <c r="AB1146" s="9"/>
      <c r="AC1146" s="9"/>
      <c r="AD1146" s="9"/>
      <c r="AE1146" s="9"/>
    </row>
    <row r="1147" spans="28:31" ht="10.5">
      <c r="AB1147" s="9"/>
      <c r="AC1147" s="9"/>
      <c r="AD1147" s="9"/>
      <c r="AE1147" s="9"/>
    </row>
    <row r="1148" spans="28:31" ht="10.5">
      <c r="AB1148" s="9"/>
      <c r="AC1148" s="9"/>
      <c r="AD1148" s="9"/>
      <c r="AE1148" s="9"/>
    </row>
    <row r="1149" spans="28:31" ht="10.5">
      <c r="AB1149" s="9"/>
      <c r="AC1149" s="9"/>
      <c r="AD1149" s="9"/>
      <c r="AE1149" s="9"/>
    </row>
    <row r="1150" spans="28:31" ht="10.5">
      <c r="AB1150" s="9"/>
      <c r="AC1150" s="9"/>
      <c r="AD1150" s="9"/>
      <c r="AE1150" s="9"/>
    </row>
    <row r="1151" spans="28:31" ht="10.5">
      <c r="AB1151" s="9"/>
      <c r="AC1151" s="9"/>
      <c r="AD1151" s="9"/>
      <c r="AE1151" s="9"/>
    </row>
    <row r="1152" spans="28:31" ht="10.5">
      <c r="AB1152" s="9"/>
      <c r="AC1152" s="9"/>
      <c r="AD1152" s="9"/>
      <c r="AE1152" s="9"/>
    </row>
    <row r="1153" spans="28:31" ht="10.5">
      <c r="AB1153" s="9"/>
      <c r="AC1153" s="9"/>
      <c r="AD1153" s="9"/>
      <c r="AE1153" s="9"/>
    </row>
    <row r="1154" spans="28:31" ht="10.5">
      <c r="AB1154" s="9"/>
      <c r="AC1154" s="9"/>
      <c r="AD1154" s="9"/>
      <c r="AE1154" s="9"/>
    </row>
    <row r="1155" spans="28:31" ht="10.5">
      <c r="AB1155" s="9"/>
      <c r="AC1155" s="9"/>
      <c r="AD1155" s="9"/>
      <c r="AE1155" s="9"/>
    </row>
    <row r="1156" spans="28:31" ht="10.5">
      <c r="AB1156" s="9"/>
      <c r="AC1156" s="9"/>
      <c r="AD1156" s="9"/>
      <c r="AE1156" s="9"/>
    </row>
    <row r="1157" spans="28:31" ht="10.5">
      <c r="AB1157" s="9"/>
      <c r="AC1157" s="9"/>
      <c r="AD1157" s="9"/>
      <c r="AE1157" s="9"/>
    </row>
    <row r="1158" spans="28:31" ht="10.5">
      <c r="AB1158" s="9"/>
      <c r="AC1158" s="9"/>
      <c r="AD1158" s="9"/>
      <c r="AE1158" s="9"/>
    </row>
    <row r="1159" spans="28:31" ht="10.5">
      <c r="AB1159" s="9"/>
      <c r="AC1159" s="9"/>
      <c r="AD1159" s="9"/>
      <c r="AE1159" s="9"/>
    </row>
    <row r="1160" spans="28:31" ht="10.5">
      <c r="AB1160" s="9"/>
      <c r="AC1160" s="9"/>
      <c r="AD1160" s="9"/>
      <c r="AE1160" s="9"/>
    </row>
    <row r="1161" spans="28:31" ht="10.5">
      <c r="AB1161" s="9"/>
      <c r="AC1161" s="9"/>
      <c r="AD1161" s="9"/>
      <c r="AE1161" s="9"/>
    </row>
    <row r="1162" spans="28:31" ht="10.5">
      <c r="AB1162" s="9"/>
      <c r="AC1162" s="9"/>
      <c r="AD1162" s="9"/>
      <c r="AE1162" s="9"/>
    </row>
    <row r="1163" spans="28:31" ht="10.5">
      <c r="AB1163" s="9"/>
      <c r="AC1163" s="9"/>
      <c r="AD1163" s="9"/>
      <c r="AE1163" s="9"/>
    </row>
    <row r="1164" spans="28:31" ht="10.5">
      <c r="AB1164" s="9"/>
      <c r="AC1164" s="9"/>
      <c r="AD1164" s="9"/>
      <c r="AE1164" s="9"/>
    </row>
    <row r="1165" spans="28:31" ht="10.5">
      <c r="AB1165" s="9"/>
      <c r="AC1165" s="9"/>
      <c r="AD1165" s="9"/>
      <c r="AE1165" s="9"/>
    </row>
    <row r="1166" spans="28:31" ht="10.5">
      <c r="AB1166" s="9"/>
      <c r="AC1166" s="9"/>
      <c r="AD1166" s="9"/>
      <c r="AE1166" s="9"/>
    </row>
    <row r="1167" spans="28:31" ht="10.5">
      <c r="AB1167" s="9"/>
      <c r="AC1167" s="9"/>
      <c r="AD1167" s="9"/>
      <c r="AE1167" s="9"/>
    </row>
    <row r="1168" spans="28:31" ht="10.5">
      <c r="AB1168" s="9"/>
      <c r="AC1168" s="9"/>
      <c r="AD1168" s="9"/>
      <c r="AE1168" s="9"/>
    </row>
    <row r="1169" spans="28:31" ht="10.5">
      <c r="AB1169" s="9"/>
      <c r="AC1169" s="9"/>
      <c r="AD1169" s="9"/>
      <c r="AE1169" s="9"/>
    </row>
    <row r="1170" spans="28:31" ht="10.5">
      <c r="AB1170" s="9"/>
      <c r="AC1170" s="9"/>
      <c r="AD1170" s="9"/>
      <c r="AE1170" s="9"/>
    </row>
    <row r="1171" spans="28:31" ht="10.5">
      <c r="AB1171" s="9"/>
      <c r="AC1171" s="9"/>
      <c r="AD1171" s="9"/>
      <c r="AE1171" s="9"/>
    </row>
    <row r="1172" spans="28:31" ht="10.5">
      <c r="AB1172" s="9"/>
      <c r="AC1172" s="9"/>
      <c r="AD1172" s="9"/>
      <c r="AE1172" s="9"/>
    </row>
    <row r="1173" spans="28:31" ht="10.5">
      <c r="AB1173" s="9"/>
      <c r="AC1173" s="9"/>
      <c r="AD1173" s="9"/>
      <c r="AE1173" s="9"/>
    </row>
    <row r="1174" spans="28:31" ht="10.5">
      <c r="AB1174" s="9"/>
      <c r="AC1174" s="9"/>
      <c r="AD1174" s="9"/>
      <c r="AE1174" s="9"/>
    </row>
    <row r="1175" spans="28:31" ht="10.5">
      <c r="AB1175" s="9"/>
      <c r="AC1175" s="9"/>
      <c r="AD1175" s="9"/>
      <c r="AE1175" s="9"/>
    </row>
    <row r="1176" spans="28:31" ht="10.5">
      <c r="AB1176" s="9"/>
      <c r="AC1176" s="9"/>
      <c r="AD1176" s="9"/>
      <c r="AE1176" s="9"/>
    </row>
    <row r="1177" spans="28:31" ht="10.5">
      <c r="AB1177" s="9"/>
      <c r="AC1177" s="9"/>
      <c r="AD1177" s="9"/>
      <c r="AE1177" s="9"/>
    </row>
    <row r="1178" spans="28:31" ht="10.5">
      <c r="AB1178" s="9"/>
      <c r="AC1178" s="9"/>
      <c r="AD1178" s="9"/>
      <c r="AE1178" s="9"/>
    </row>
    <row r="1179" spans="28:31" ht="10.5">
      <c r="AB1179" s="9"/>
      <c r="AC1179" s="9"/>
      <c r="AD1179" s="9"/>
      <c r="AE1179" s="9"/>
    </row>
    <row r="1180" spans="28:31" ht="10.5">
      <c r="AB1180" s="9"/>
      <c r="AC1180" s="9"/>
      <c r="AD1180" s="9"/>
      <c r="AE1180" s="9"/>
    </row>
    <row r="1181" spans="28:31" ht="10.5">
      <c r="AB1181" s="9"/>
      <c r="AC1181" s="9"/>
      <c r="AD1181" s="9"/>
      <c r="AE1181" s="9"/>
    </row>
    <row r="1182" spans="28:31" ht="10.5">
      <c r="AB1182" s="9"/>
      <c r="AC1182" s="9"/>
      <c r="AD1182" s="9"/>
      <c r="AE1182" s="9"/>
    </row>
    <row r="1183" spans="28:31" ht="10.5">
      <c r="AB1183" s="9"/>
      <c r="AC1183" s="9"/>
      <c r="AD1183" s="9"/>
      <c r="AE1183" s="9"/>
    </row>
    <row r="1184" spans="28:31" ht="10.5">
      <c r="AB1184" s="9"/>
      <c r="AC1184" s="9"/>
      <c r="AD1184" s="9"/>
      <c r="AE1184" s="9"/>
    </row>
    <row r="1185" spans="28:31" ht="10.5">
      <c r="AB1185" s="9"/>
      <c r="AC1185" s="9"/>
      <c r="AD1185" s="9"/>
      <c r="AE1185" s="9"/>
    </row>
    <row r="1186" spans="28:31" ht="10.5">
      <c r="AB1186" s="9"/>
      <c r="AC1186" s="9"/>
      <c r="AD1186" s="9"/>
      <c r="AE1186" s="9"/>
    </row>
    <row r="1187" spans="28:31" ht="10.5">
      <c r="AB1187" s="9"/>
      <c r="AC1187" s="9"/>
      <c r="AD1187" s="9"/>
      <c r="AE1187" s="9"/>
    </row>
    <row r="1188" spans="28:31" ht="10.5">
      <c r="AB1188" s="9"/>
      <c r="AC1188" s="9"/>
      <c r="AD1188" s="9"/>
      <c r="AE1188" s="9"/>
    </row>
    <row r="1189" spans="28:31" ht="10.5">
      <c r="AB1189" s="9"/>
      <c r="AC1189" s="9"/>
      <c r="AD1189" s="9"/>
      <c r="AE1189" s="9"/>
    </row>
    <row r="1190" spans="28:31" ht="10.5">
      <c r="AB1190" s="9"/>
      <c r="AC1190" s="9"/>
      <c r="AD1190" s="9"/>
      <c r="AE1190" s="9"/>
    </row>
    <row r="1191" spans="28:31" ht="10.5">
      <c r="AB1191" s="9"/>
      <c r="AC1191" s="9"/>
      <c r="AD1191" s="9"/>
      <c r="AE1191" s="9"/>
    </row>
    <row r="1192" spans="28:31" ht="10.5">
      <c r="AB1192" s="9"/>
      <c r="AC1192" s="9"/>
      <c r="AD1192" s="9"/>
      <c r="AE1192" s="9"/>
    </row>
    <row r="1193" spans="28:31" ht="10.5">
      <c r="AB1193" s="9"/>
      <c r="AC1193" s="9"/>
      <c r="AD1193" s="9"/>
      <c r="AE1193" s="9"/>
    </row>
    <row r="1194" spans="28:31" ht="10.5">
      <c r="AB1194" s="9"/>
      <c r="AC1194" s="9"/>
      <c r="AD1194" s="9"/>
      <c r="AE1194" s="9"/>
    </row>
    <row r="1195" spans="28:31" ht="10.5">
      <c r="AB1195" s="9"/>
      <c r="AC1195" s="9"/>
      <c r="AD1195" s="9"/>
      <c r="AE1195" s="9"/>
    </row>
    <row r="1196" spans="28:31" ht="10.5">
      <c r="AB1196" s="9"/>
      <c r="AC1196" s="9"/>
      <c r="AD1196" s="9"/>
      <c r="AE1196" s="9"/>
    </row>
    <row r="1197" spans="28:31" ht="10.5">
      <c r="AB1197" s="9"/>
      <c r="AC1197" s="9"/>
      <c r="AD1197" s="9"/>
      <c r="AE1197" s="9"/>
    </row>
    <row r="1198" spans="28:31" ht="10.5">
      <c r="AB1198" s="9"/>
      <c r="AC1198" s="9"/>
      <c r="AD1198" s="9"/>
      <c r="AE1198" s="9"/>
    </row>
    <row r="1199" spans="28:31" ht="10.5">
      <c r="AB1199" s="9"/>
      <c r="AC1199" s="9"/>
      <c r="AD1199" s="9"/>
      <c r="AE1199" s="9"/>
    </row>
    <row r="1200" spans="28:31" ht="10.5">
      <c r="AB1200" s="9"/>
      <c r="AC1200" s="9"/>
      <c r="AD1200" s="9"/>
      <c r="AE1200" s="9"/>
    </row>
    <row r="1201" spans="28:31" ht="10.5">
      <c r="AB1201" s="9"/>
      <c r="AC1201" s="9"/>
      <c r="AD1201" s="9"/>
      <c r="AE1201" s="9"/>
    </row>
    <row r="1202" spans="28:31" ht="10.5">
      <c r="AB1202" s="9"/>
      <c r="AC1202" s="9"/>
      <c r="AD1202" s="9"/>
      <c r="AE1202" s="9"/>
    </row>
    <row r="1203" spans="28:31" ht="10.5">
      <c r="AB1203" s="9"/>
      <c r="AC1203" s="9"/>
      <c r="AD1203" s="9"/>
      <c r="AE1203" s="9"/>
    </row>
    <row r="1204" spans="28:31" ht="10.5">
      <c r="AB1204" s="9"/>
      <c r="AC1204" s="9"/>
      <c r="AD1204" s="9"/>
      <c r="AE1204" s="9"/>
    </row>
    <row r="1205" spans="28:31" ht="10.5">
      <c r="AB1205" s="9"/>
      <c r="AC1205" s="9"/>
      <c r="AD1205" s="9"/>
      <c r="AE1205" s="9"/>
    </row>
    <row r="1206" spans="28:31" ht="10.5">
      <c r="AB1206" s="9"/>
      <c r="AC1206" s="9"/>
      <c r="AD1206" s="9"/>
      <c r="AE1206" s="9"/>
    </row>
    <row r="1207" spans="28:31" ht="10.5">
      <c r="AB1207" s="9"/>
      <c r="AC1207" s="9"/>
      <c r="AD1207" s="9"/>
      <c r="AE1207" s="9"/>
    </row>
    <row r="1208" spans="28:31" ht="10.5">
      <c r="AB1208" s="9"/>
      <c r="AC1208" s="9"/>
      <c r="AD1208" s="9"/>
      <c r="AE1208" s="9"/>
    </row>
    <row r="1209" spans="28:31" ht="10.5">
      <c r="AB1209" s="9"/>
      <c r="AC1209" s="9"/>
      <c r="AD1209" s="9"/>
      <c r="AE1209" s="9"/>
    </row>
    <row r="1210" spans="28:31" ht="10.5">
      <c r="AB1210" s="9"/>
      <c r="AC1210" s="9"/>
      <c r="AD1210" s="9"/>
      <c r="AE1210" s="9"/>
    </row>
    <row r="1211" spans="28:31" ht="10.5">
      <c r="AB1211" s="9"/>
      <c r="AC1211" s="9"/>
      <c r="AD1211" s="9"/>
      <c r="AE1211" s="9"/>
    </row>
    <row r="1212" spans="28:31" ht="10.5">
      <c r="AB1212" s="9"/>
      <c r="AC1212" s="9"/>
      <c r="AD1212" s="9"/>
      <c r="AE1212" s="9"/>
    </row>
    <row r="1213" spans="28:31" ht="10.5">
      <c r="AB1213" s="9"/>
      <c r="AC1213" s="9"/>
      <c r="AD1213" s="9"/>
      <c r="AE1213" s="9"/>
    </row>
    <row r="1214" spans="28:31" ht="10.5">
      <c r="AB1214" s="9"/>
      <c r="AC1214" s="9"/>
      <c r="AD1214" s="9"/>
      <c r="AE1214" s="9"/>
    </row>
    <row r="1215" spans="28:31" ht="10.5">
      <c r="AB1215" s="9"/>
      <c r="AC1215" s="9"/>
      <c r="AD1215" s="9"/>
      <c r="AE1215" s="9"/>
    </row>
    <row r="1216" spans="28:31" ht="10.5">
      <c r="AB1216" s="9"/>
      <c r="AC1216" s="9"/>
      <c r="AD1216" s="9"/>
      <c r="AE1216" s="9"/>
    </row>
    <row r="1217" spans="28:31" ht="10.5">
      <c r="AB1217" s="9"/>
      <c r="AC1217" s="9"/>
      <c r="AD1217" s="9"/>
      <c r="AE1217" s="9"/>
    </row>
    <row r="1218" spans="28:31" ht="10.5">
      <c r="AB1218" s="9"/>
      <c r="AC1218" s="9"/>
      <c r="AD1218" s="9"/>
      <c r="AE1218" s="9"/>
    </row>
    <row r="1219" spans="28:31" ht="10.5">
      <c r="AB1219" s="9"/>
      <c r="AC1219" s="9"/>
      <c r="AD1219" s="9"/>
      <c r="AE1219" s="9"/>
    </row>
    <row r="1220" spans="28:31" ht="10.5">
      <c r="AB1220" s="9"/>
      <c r="AC1220" s="9"/>
      <c r="AD1220" s="9"/>
      <c r="AE1220" s="9"/>
    </row>
    <row r="1221" spans="28:31" ht="10.5">
      <c r="AB1221" s="9"/>
      <c r="AC1221" s="9"/>
      <c r="AD1221" s="9"/>
      <c r="AE1221" s="9"/>
    </row>
    <row r="1222" spans="28:31" ht="10.5">
      <c r="AB1222" s="9"/>
      <c r="AC1222" s="9"/>
      <c r="AD1222" s="9"/>
      <c r="AE1222" s="9"/>
    </row>
    <row r="1223" spans="28:31" ht="10.5">
      <c r="AB1223" s="9"/>
      <c r="AC1223" s="9"/>
      <c r="AD1223" s="9"/>
      <c r="AE1223" s="9"/>
    </row>
    <row r="1224" spans="28:31" ht="10.5">
      <c r="AB1224" s="9"/>
      <c r="AC1224" s="9"/>
      <c r="AD1224" s="9"/>
      <c r="AE1224" s="9"/>
    </row>
    <row r="1225" spans="28:31" ht="10.5">
      <c r="AB1225" s="9"/>
      <c r="AC1225" s="9"/>
      <c r="AD1225" s="9"/>
      <c r="AE1225" s="9"/>
    </row>
    <row r="1226" spans="28:31" ht="10.5">
      <c r="AB1226" s="9"/>
      <c r="AC1226" s="9"/>
      <c r="AD1226" s="9"/>
      <c r="AE1226" s="9"/>
    </row>
    <row r="1227" spans="28:31" ht="10.5">
      <c r="AB1227" s="9"/>
      <c r="AC1227" s="9"/>
      <c r="AD1227" s="9"/>
      <c r="AE1227" s="9"/>
    </row>
    <row r="1228" spans="28:31" ht="10.5">
      <c r="AB1228" s="9"/>
      <c r="AC1228" s="9"/>
      <c r="AD1228" s="9"/>
      <c r="AE1228" s="9"/>
    </row>
    <row r="1229" spans="28:31" ht="10.5">
      <c r="AB1229" s="9"/>
      <c r="AC1229" s="9"/>
      <c r="AD1229" s="9"/>
      <c r="AE1229" s="9"/>
    </row>
    <row r="1230" spans="28:31" ht="10.5">
      <c r="AB1230" s="9"/>
      <c r="AC1230" s="9"/>
      <c r="AD1230" s="9"/>
      <c r="AE1230" s="9"/>
    </row>
    <row r="1231" spans="28:31" ht="10.5">
      <c r="AB1231" s="9"/>
      <c r="AC1231" s="9"/>
      <c r="AD1231" s="9"/>
      <c r="AE1231" s="9"/>
    </row>
    <row r="1232" spans="28:31" ht="10.5">
      <c r="AB1232" s="9"/>
      <c r="AC1232" s="9"/>
      <c r="AD1232" s="9"/>
      <c r="AE1232" s="9"/>
    </row>
    <row r="1233" spans="28:31" ht="10.5">
      <c r="AB1233" s="9"/>
      <c r="AC1233" s="9"/>
      <c r="AD1233" s="9"/>
      <c r="AE1233" s="9"/>
    </row>
    <row r="1234" spans="28:31" ht="10.5">
      <c r="AB1234" s="9"/>
      <c r="AC1234" s="9"/>
      <c r="AD1234" s="9"/>
      <c r="AE1234" s="9"/>
    </row>
    <row r="1235" spans="28:31" ht="10.5">
      <c r="AB1235" s="9"/>
      <c r="AC1235" s="9"/>
      <c r="AD1235" s="9"/>
      <c r="AE1235" s="9"/>
    </row>
    <row r="1236" spans="28:31" ht="10.5">
      <c r="AB1236" s="9"/>
      <c r="AC1236" s="9"/>
      <c r="AD1236" s="9"/>
      <c r="AE1236" s="9"/>
    </row>
    <row r="1237" spans="28:31" ht="10.5">
      <c r="AB1237" s="9"/>
      <c r="AC1237" s="9"/>
      <c r="AD1237" s="9"/>
      <c r="AE1237" s="9"/>
    </row>
    <row r="1238" spans="28:31" ht="10.5">
      <c r="AB1238" s="9"/>
      <c r="AC1238" s="9"/>
      <c r="AD1238" s="9"/>
      <c r="AE1238" s="9"/>
    </row>
    <row r="1239" spans="28:31" ht="10.5">
      <c r="AB1239" s="9"/>
      <c r="AC1239" s="9"/>
      <c r="AD1239" s="9"/>
      <c r="AE1239" s="9"/>
    </row>
    <row r="1240" spans="28:31" ht="10.5">
      <c r="AB1240" s="9"/>
      <c r="AC1240" s="9"/>
      <c r="AD1240" s="9"/>
      <c r="AE1240" s="9"/>
    </row>
    <row r="1241" spans="28:31" ht="10.5">
      <c r="AB1241" s="9"/>
      <c r="AC1241" s="9"/>
      <c r="AD1241" s="9"/>
      <c r="AE1241" s="9"/>
    </row>
    <row r="1242" spans="28:31" ht="10.5">
      <c r="AB1242" s="9"/>
      <c r="AC1242" s="9"/>
      <c r="AD1242" s="9"/>
      <c r="AE1242" s="9"/>
    </row>
    <row r="1243" spans="28:31" ht="10.5">
      <c r="AB1243" s="9"/>
      <c r="AC1243" s="9"/>
      <c r="AD1243" s="9"/>
      <c r="AE1243" s="9"/>
    </row>
    <row r="1244" spans="28:31" ht="10.5">
      <c r="AB1244" s="9"/>
      <c r="AC1244" s="9"/>
      <c r="AD1244" s="9"/>
      <c r="AE1244" s="9"/>
    </row>
    <row r="1245" spans="28:31" ht="10.5">
      <c r="AB1245" s="9"/>
      <c r="AC1245" s="9"/>
      <c r="AD1245" s="9"/>
      <c r="AE1245" s="9"/>
    </row>
    <row r="1246" spans="28:31" ht="10.5">
      <c r="AB1246" s="9"/>
      <c r="AC1246" s="9"/>
      <c r="AD1246" s="9"/>
      <c r="AE1246" s="9"/>
    </row>
    <row r="1247" spans="28:31" ht="10.5">
      <c r="AB1247" s="9"/>
      <c r="AC1247" s="9"/>
      <c r="AD1247" s="9"/>
      <c r="AE1247" s="9"/>
    </row>
    <row r="1248" spans="28:31" ht="10.5">
      <c r="AB1248" s="9"/>
      <c r="AC1248" s="9"/>
      <c r="AD1248" s="9"/>
      <c r="AE1248" s="9"/>
    </row>
    <row r="1249" spans="28:31" ht="10.5">
      <c r="AB1249" s="9"/>
      <c r="AC1249" s="9"/>
      <c r="AD1249" s="9"/>
      <c r="AE1249" s="9"/>
    </row>
    <row r="1250" spans="28:31" ht="10.5">
      <c r="AB1250" s="9"/>
      <c r="AC1250" s="9"/>
      <c r="AD1250" s="9"/>
      <c r="AE1250" s="9"/>
    </row>
    <row r="1251" spans="28:31" ht="10.5">
      <c r="AB1251" s="9"/>
      <c r="AC1251" s="9"/>
      <c r="AD1251" s="9"/>
      <c r="AE1251" s="9"/>
    </row>
    <row r="1252" spans="28:31" ht="10.5">
      <c r="AB1252" s="9"/>
      <c r="AC1252" s="9"/>
      <c r="AD1252" s="9"/>
      <c r="AE1252" s="9"/>
    </row>
    <row r="1253" spans="28:31" ht="10.5">
      <c r="AB1253" s="9"/>
      <c r="AC1253" s="9"/>
      <c r="AD1253" s="9"/>
      <c r="AE1253" s="9"/>
    </row>
    <row r="1254" spans="28:31" ht="10.5">
      <c r="AB1254" s="9"/>
      <c r="AC1254" s="9"/>
      <c r="AD1254" s="9"/>
      <c r="AE1254" s="9"/>
    </row>
    <row r="1255" spans="28:31" ht="10.5">
      <c r="AB1255" s="9"/>
      <c r="AC1255" s="9"/>
      <c r="AD1255" s="9"/>
      <c r="AE1255" s="9"/>
    </row>
    <row r="1256" spans="28:31" ht="10.5">
      <c r="AB1256" s="9"/>
      <c r="AC1256" s="9"/>
      <c r="AD1256" s="9"/>
      <c r="AE1256" s="9"/>
    </row>
    <row r="1257" spans="28:31" ht="10.5">
      <c r="AB1257" s="9"/>
      <c r="AC1257" s="9"/>
      <c r="AD1257" s="9"/>
      <c r="AE1257" s="9"/>
    </row>
    <row r="1258" spans="28:31" ht="10.5">
      <c r="AB1258" s="9"/>
      <c r="AC1258" s="9"/>
      <c r="AD1258" s="9"/>
      <c r="AE1258" s="9"/>
    </row>
    <row r="1259" spans="28:31" ht="10.5">
      <c r="AB1259" s="9"/>
      <c r="AC1259" s="9"/>
      <c r="AD1259" s="9"/>
      <c r="AE1259" s="9"/>
    </row>
    <row r="1260" spans="28:31" ht="10.5">
      <c r="AB1260" s="9"/>
      <c r="AC1260" s="9"/>
      <c r="AD1260" s="9"/>
      <c r="AE1260" s="9"/>
    </row>
    <row r="1261" spans="28:31" ht="10.5">
      <c r="AB1261" s="9"/>
      <c r="AC1261" s="9"/>
      <c r="AD1261" s="9"/>
      <c r="AE1261" s="9"/>
    </row>
    <row r="1262" spans="28:31" ht="10.5">
      <c r="AB1262" s="9"/>
      <c r="AC1262" s="9"/>
      <c r="AD1262" s="9"/>
      <c r="AE1262" s="9"/>
    </row>
    <row r="1263" spans="28:31" ht="10.5">
      <c r="AB1263" s="9"/>
      <c r="AC1263" s="9"/>
      <c r="AD1263" s="9"/>
      <c r="AE1263" s="9"/>
    </row>
    <row r="1264" spans="28:31" ht="10.5">
      <c r="AB1264" s="9"/>
      <c r="AC1264" s="9"/>
      <c r="AD1264" s="9"/>
      <c r="AE1264" s="9"/>
    </row>
    <row r="1265" spans="28:31" ht="10.5">
      <c r="AB1265" s="9"/>
      <c r="AC1265" s="9"/>
      <c r="AD1265" s="9"/>
      <c r="AE1265" s="9"/>
    </row>
    <row r="1266" spans="28:31" ht="10.5">
      <c r="AB1266" s="9"/>
      <c r="AC1266" s="9"/>
      <c r="AD1266" s="9"/>
      <c r="AE1266" s="9"/>
    </row>
    <row r="1267" spans="28:31" ht="10.5">
      <c r="AB1267" s="9"/>
      <c r="AC1267" s="9"/>
      <c r="AD1267" s="9"/>
      <c r="AE1267" s="9"/>
    </row>
    <row r="1268" spans="28:31" ht="10.5">
      <c r="AB1268" s="9"/>
      <c r="AC1268" s="9"/>
      <c r="AD1268" s="9"/>
      <c r="AE1268" s="9"/>
    </row>
    <row r="1269" spans="28:31" ht="10.5">
      <c r="AB1269" s="9"/>
      <c r="AC1269" s="9"/>
      <c r="AD1269" s="9"/>
      <c r="AE1269" s="9"/>
    </row>
    <row r="1270" spans="28:31" ht="10.5">
      <c r="AB1270" s="9"/>
      <c r="AC1270" s="9"/>
      <c r="AD1270" s="9"/>
      <c r="AE1270" s="9"/>
    </row>
    <row r="1271" spans="28:31" ht="10.5">
      <c r="AB1271" s="9"/>
      <c r="AC1271" s="9"/>
      <c r="AD1271" s="9"/>
      <c r="AE1271" s="9"/>
    </row>
    <row r="1272" spans="28:31" ht="10.5">
      <c r="AB1272" s="9"/>
      <c r="AC1272" s="9"/>
      <c r="AD1272" s="9"/>
      <c r="AE1272" s="9"/>
    </row>
    <row r="1273" spans="28:31" ht="10.5">
      <c r="AB1273" s="9"/>
      <c r="AC1273" s="9"/>
      <c r="AD1273" s="9"/>
      <c r="AE1273" s="9"/>
    </row>
    <row r="1274" spans="28:31" ht="10.5">
      <c r="AB1274" s="9"/>
      <c r="AC1274" s="9"/>
      <c r="AD1274" s="9"/>
      <c r="AE1274" s="9"/>
    </row>
    <row r="1275" spans="28:31" ht="10.5">
      <c r="AB1275" s="9"/>
      <c r="AC1275" s="9"/>
      <c r="AD1275" s="9"/>
      <c r="AE1275" s="9"/>
    </row>
    <row r="1276" spans="28:31" ht="10.5">
      <c r="AB1276" s="9"/>
      <c r="AC1276" s="9"/>
      <c r="AD1276" s="9"/>
      <c r="AE1276" s="9"/>
    </row>
    <row r="1277" spans="28:31" ht="10.5">
      <c r="AB1277" s="9"/>
      <c r="AC1277" s="9"/>
      <c r="AD1277" s="9"/>
      <c r="AE1277" s="9"/>
    </row>
    <row r="1278" spans="28:31" ht="10.5">
      <c r="AB1278" s="9"/>
      <c r="AC1278" s="9"/>
      <c r="AD1278" s="9"/>
      <c r="AE1278" s="9"/>
    </row>
    <row r="1279" spans="28:31" ht="10.5">
      <c r="AB1279" s="9"/>
      <c r="AC1279" s="9"/>
      <c r="AD1279" s="9"/>
      <c r="AE1279" s="9"/>
    </row>
    <row r="1280" spans="28:31" ht="10.5">
      <c r="AB1280" s="9"/>
      <c r="AC1280" s="9"/>
      <c r="AD1280" s="9"/>
      <c r="AE1280" s="9"/>
    </row>
    <row r="1281" spans="28:31" ht="10.5">
      <c r="AB1281" s="9"/>
      <c r="AC1281" s="9"/>
      <c r="AD1281" s="9"/>
      <c r="AE1281" s="9"/>
    </row>
    <row r="1282" spans="28:31" ht="10.5">
      <c r="AB1282" s="9"/>
      <c r="AC1282" s="9"/>
      <c r="AD1282" s="9"/>
      <c r="AE1282" s="9"/>
    </row>
    <row r="1283" spans="28:31" ht="10.5">
      <c r="AB1283" s="9"/>
      <c r="AC1283" s="9"/>
      <c r="AD1283" s="9"/>
      <c r="AE1283" s="9"/>
    </row>
    <row r="1284" spans="28:31" ht="10.5">
      <c r="AB1284" s="9"/>
      <c r="AC1284" s="9"/>
      <c r="AD1284" s="9"/>
      <c r="AE1284" s="9"/>
    </row>
    <row r="1285" spans="28:31" ht="10.5">
      <c r="AB1285" s="9"/>
      <c r="AC1285" s="9"/>
      <c r="AD1285" s="9"/>
      <c r="AE1285" s="9"/>
    </row>
    <row r="1286" spans="28:31" ht="10.5">
      <c r="AB1286" s="9"/>
      <c r="AC1286" s="9"/>
      <c r="AD1286" s="9"/>
      <c r="AE1286" s="9"/>
    </row>
    <row r="1287" spans="28:31" ht="10.5">
      <c r="AB1287" s="9"/>
      <c r="AC1287" s="9"/>
      <c r="AD1287" s="9"/>
      <c r="AE1287" s="9"/>
    </row>
    <row r="1288" spans="28:31" ht="10.5">
      <c r="AB1288" s="9"/>
      <c r="AC1288" s="9"/>
      <c r="AD1288" s="9"/>
      <c r="AE1288" s="9"/>
    </row>
    <row r="1289" spans="28:31" ht="10.5">
      <c r="AB1289" s="9"/>
      <c r="AC1289" s="9"/>
      <c r="AD1289" s="9"/>
      <c r="AE1289" s="9"/>
    </row>
    <row r="1290" spans="28:31" ht="10.5">
      <c r="AB1290" s="9"/>
      <c r="AC1290" s="9"/>
      <c r="AD1290" s="9"/>
      <c r="AE1290" s="9"/>
    </row>
    <row r="1291" spans="28:31" ht="10.5">
      <c r="AB1291" s="9"/>
      <c r="AC1291" s="9"/>
      <c r="AD1291" s="9"/>
      <c r="AE1291" s="9"/>
    </row>
    <row r="1292" spans="28:31" ht="10.5">
      <c r="AB1292" s="9"/>
      <c r="AC1292" s="9"/>
      <c r="AD1292" s="9"/>
      <c r="AE1292" s="9"/>
    </row>
    <row r="1293" spans="28:31" ht="10.5">
      <c r="AB1293" s="9"/>
      <c r="AC1293" s="9"/>
      <c r="AD1293" s="9"/>
      <c r="AE1293" s="9"/>
    </row>
    <row r="1294" spans="28:31" ht="10.5">
      <c r="AB1294" s="9"/>
      <c r="AC1294" s="9"/>
      <c r="AD1294" s="9"/>
      <c r="AE1294" s="9"/>
    </row>
    <row r="1295" spans="28:31" ht="10.5">
      <c r="AB1295" s="9"/>
      <c r="AC1295" s="9"/>
      <c r="AD1295" s="9"/>
      <c r="AE1295" s="9"/>
    </row>
    <row r="1296" spans="28:31" ht="10.5">
      <c r="AB1296" s="9"/>
      <c r="AC1296" s="9"/>
      <c r="AD1296" s="9"/>
      <c r="AE1296" s="9"/>
    </row>
    <row r="1297" spans="28:31" ht="10.5">
      <c r="AB1297" s="9"/>
      <c r="AC1297" s="9"/>
      <c r="AD1297" s="9"/>
      <c r="AE1297" s="9"/>
    </row>
    <row r="1298" spans="28:31" ht="10.5">
      <c r="AB1298" s="9"/>
      <c r="AC1298" s="9"/>
      <c r="AD1298" s="9"/>
      <c r="AE1298" s="9"/>
    </row>
    <row r="1299" spans="28:31" ht="10.5">
      <c r="AB1299" s="9"/>
      <c r="AC1299" s="9"/>
      <c r="AD1299" s="9"/>
      <c r="AE1299" s="9"/>
    </row>
    <row r="1300" spans="28:31" ht="10.5">
      <c r="AB1300" s="9"/>
      <c r="AC1300" s="9"/>
      <c r="AD1300" s="9"/>
      <c r="AE1300" s="9"/>
    </row>
    <row r="1301" spans="28:31" ht="10.5">
      <c r="AB1301" s="9"/>
      <c r="AC1301" s="9"/>
      <c r="AD1301" s="9"/>
      <c r="AE1301" s="9"/>
    </row>
    <row r="1302" spans="28:31" ht="10.5">
      <c r="AB1302" s="9"/>
      <c r="AC1302" s="9"/>
      <c r="AD1302" s="9"/>
      <c r="AE1302" s="9"/>
    </row>
    <row r="1303" spans="28:31" ht="10.5">
      <c r="AB1303" s="9"/>
      <c r="AC1303" s="9"/>
      <c r="AD1303" s="9"/>
      <c r="AE1303" s="9"/>
    </row>
    <row r="1304" spans="28:31" ht="10.5">
      <c r="AB1304" s="9"/>
      <c r="AC1304" s="9"/>
      <c r="AD1304" s="9"/>
      <c r="AE1304" s="9"/>
    </row>
    <row r="1305" spans="28:31" ht="10.5">
      <c r="AB1305" s="9"/>
      <c r="AC1305" s="9"/>
      <c r="AD1305" s="9"/>
      <c r="AE1305" s="9"/>
    </row>
    <row r="1306" spans="28:31" ht="10.5">
      <c r="AB1306" s="9"/>
      <c r="AC1306" s="9"/>
      <c r="AD1306" s="9"/>
      <c r="AE1306" s="9"/>
    </row>
    <row r="1307" spans="28:31" ht="10.5">
      <c r="AB1307" s="9"/>
      <c r="AC1307" s="9"/>
      <c r="AD1307" s="9"/>
      <c r="AE1307" s="9"/>
    </row>
    <row r="1308" spans="28:31" ht="10.5">
      <c r="AB1308" s="9"/>
      <c r="AC1308" s="9"/>
      <c r="AD1308" s="9"/>
      <c r="AE1308" s="9"/>
    </row>
    <row r="1309" spans="28:31" ht="10.5">
      <c r="AB1309" s="9"/>
      <c r="AC1309" s="9"/>
      <c r="AD1309" s="9"/>
      <c r="AE1309" s="9"/>
    </row>
    <row r="1310" spans="28:31" ht="10.5">
      <c r="AB1310" s="9"/>
      <c r="AC1310" s="9"/>
      <c r="AD1310" s="9"/>
      <c r="AE1310" s="9"/>
    </row>
    <row r="1311" spans="28:31" ht="10.5">
      <c r="AB1311" s="9"/>
      <c r="AC1311" s="9"/>
      <c r="AD1311" s="9"/>
      <c r="AE1311" s="9"/>
    </row>
    <row r="1312" spans="28:31" ht="10.5">
      <c r="AB1312" s="9"/>
      <c r="AC1312" s="9"/>
      <c r="AD1312" s="9"/>
      <c r="AE1312" s="9"/>
    </row>
    <row r="1313" spans="28:31" ht="10.5">
      <c r="AB1313" s="9"/>
      <c r="AC1313" s="9"/>
      <c r="AD1313" s="9"/>
      <c r="AE1313" s="9"/>
    </row>
    <row r="1314" spans="28:31" ht="10.5">
      <c r="AB1314" s="9"/>
      <c r="AC1314" s="9"/>
      <c r="AD1314" s="9"/>
      <c r="AE1314" s="9"/>
    </row>
    <row r="1315" spans="28:31" ht="10.5">
      <c r="AB1315" s="9"/>
      <c r="AC1315" s="9"/>
      <c r="AD1315" s="9"/>
      <c r="AE1315" s="9"/>
    </row>
    <row r="1316" spans="28:31" ht="10.5">
      <c r="AB1316" s="9"/>
      <c r="AC1316" s="9"/>
      <c r="AD1316" s="9"/>
      <c r="AE1316" s="9"/>
    </row>
    <row r="1317" spans="28:31" ht="10.5">
      <c r="AB1317" s="9"/>
      <c r="AC1317" s="9"/>
      <c r="AD1317" s="9"/>
      <c r="AE1317" s="9"/>
    </row>
    <row r="1318" spans="28:31" ht="10.5">
      <c r="AB1318" s="9"/>
      <c r="AC1318" s="9"/>
      <c r="AD1318" s="9"/>
      <c r="AE1318" s="9"/>
    </row>
    <row r="1319" spans="28:31" ht="10.5">
      <c r="AB1319" s="9"/>
      <c r="AC1319" s="9"/>
      <c r="AD1319" s="9"/>
      <c r="AE1319" s="9"/>
    </row>
    <row r="1320" spans="28:31" ht="10.5">
      <c r="AB1320" s="9"/>
      <c r="AC1320" s="9"/>
      <c r="AD1320" s="9"/>
      <c r="AE1320" s="9"/>
    </row>
    <row r="1321" spans="28:31" ht="10.5">
      <c r="AB1321" s="9"/>
      <c r="AC1321" s="9"/>
      <c r="AD1321" s="9"/>
      <c r="AE1321" s="9"/>
    </row>
    <row r="1322" spans="28:31" ht="10.5">
      <c r="AB1322" s="9"/>
      <c r="AC1322" s="9"/>
      <c r="AD1322" s="9"/>
      <c r="AE1322" s="9"/>
    </row>
    <row r="1323" spans="28:31" ht="10.5">
      <c r="AB1323" s="9"/>
      <c r="AC1323" s="9"/>
      <c r="AD1323" s="9"/>
      <c r="AE1323" s="9"/>
    </row>
    <row r="1324" spans="28:31" ht="10.5">
      <c r="AB1324" s="9"/>
      <c r="AC1324" s="9"/>
      <c r="AD1324" s="9"/>
      <c r="AE1324" s="9"/>
    </row>
    <row r="1325" spans="28:31" ht="10.5">
      <c r="AB1325" s="9"/>
      <c r="AC1325" s="9"/>
      <c r="AD1325" s="9"/>
      <c r="AE1325" s="9"/>
    </row>
    <row r="1326" spans="28:31" ht="10.5">
      <c r="AB1326" s="9"/>
      <c r="AC1326" s="9"/>
      <c r="AD1326" s="9"/>
      <c r="AE1326" s="9"/>
    </row>
    <row r="1327" spans="28:31" ht="10.5">
      <c r="AB1327" s="9"/>
      <c r="AC1327" s="9"/>
      <c r="AD1327" s="9"/>
      <c r="AE1327" s="9"/>
    </row>
    <row r="1328" spans="28:31" ht="10.5">
      <c r="AB1328" s="9"/>
      <c r="AC1328" s="9"/>
      <c r="AD1328" s="9"/>
      <c r="AE1328" s="9"/>
    </row>
    <row r="1329" spans="28:31" ht="10.5">
      <c r="AB1329" s="9"/>
      <c r="AC1329" s="9"/>
      <c r="AD1329" s="9"/>
      <c r="AE1329" s="9"/>
    </row>
    <row r="1330" spans="28:31" ht="10.5">
      <c r="AB1330" s="9"/>
      <c r="AC1330" s="9"/>
      <c r="AD1330" s="9"/>
      <c r="AE1330" s="9"/>
    </row>
    <row r="1331" spans="28:31" ht="10.5">
      <c r="AB1331" s="9"/>
      <c r="AC1331" s="9"/>
      <c r="AD1331" s="9"/>
      <c r="AE1331" s="9"/>
    </row>
    <row r="1332" spans="28:31" ht="10.5">
      <c r="AB1332" s="9"/>
      <c r="AC1332" s="9"/>
      <c r="AD1332" s="9"/>
      <c r="AE1332" s="9"/>
    </row>
    <row r="1333" spans="28:31" ht="10.5">
      <c r="AB1333" s="9"/>
      <c r="AC1333" s="9"/>
      <c r="AD1333" s="9"/>
      <c r="AE1333" s="9"/>
    </row>
    <row r="1334" spans="28:31" ht="10.5">
      <c r="AB1334" s="9"/>
      <c r="AC1334" s="9"/>
      <c r="AD1334" s="9"/>
      <c r="AE1334" s="9"/>
    </row>
    <row r="1335" spans="28:31" ht="10.5">
      <c r="AB1335" s="9"/>
      <c r="AC1335" s="9"/>
      <c r="AD1335" s="9"/>
      <c r="AE1335" s="9"/>
    </row>
    <row r="1336" spans="28:31" ht="10.5">
      <c r="AB1336" s="9"/>
      <c r="AC1336" s="9"/>
      <c r="AD1336" s="9"/>
      <c r="AE1336" s="9"/>
    </row>
    <row r="1337" spans="28:31" ht="10.5">
      <c r="AB1337" s="9"/>
      <c r="AC1337" s="9"/>
      <c r="AD1337" s="9"/>
      <c r="AE1337" s="9"/>
    </row>
    <row r="1338" spans="28:31" ht="10.5">
      <c r="AB1338" s="9"/>
      <c r="AC1338" s="9"/>
      <c r="AD1338" s="9"/>
      <c r="AE1338" s="9"/>
    </row>
    <row r="1339" spans="28:31" ht="10.5">
      <c r="AB1339" s="9"/>
      <c r="AC1339" s="9"/>
      <c r="AD1339" s="9"/>
      <c r="AE1339" s="9"/>
    </row>
    <row r="1340" spans="28:31" ht="10.5">
      <c r="AB1340" s="9"/>
      <c r="AC1340" s="9"/>
      <c r="AD1340" s="9"/>
      <c r="AE1340" s="9"/>
    </row>
    <row r="1341" spans="28:31" ht="10.5">
      <c r="AB1341" s="9"/>
      <c r="AC1341" s="9"/>
      <c r="AD1341" s="9"/>
      <c r="AE1341" s="9"/>
    </row>
    <row r="1342" spans="28:31" ht="10.5">
      <c r="AB1342" s="9"/>
      <c r="AC1342" s="9"/>
      <c r="AD1342" s="9"/>
      <c r="AE1342" s="9"/>
    </row>
    <row r="1343" spans="28:31" ht="10.5">
      <c r="AB1343" s="9"/>
      <c r="AC1343" s="9"/>
      <c r="AD1343" s="9"/>
      <c r="AE1343" s="9"/>
    </row>
    <row r="1344" spans="28:31" ht="10.5">
      <c r="AB1344" s="9"/>
      <c r="AC1344" s="9"/>
      <c r="AD1344" s="9"/>
      <c r="AE1344" s="9"/>
    </row>
    <row r="1345" spans="28:31" ht="10.5">
      <c r="AB1345" s="9"/>
      <c r="AC1345" s="9"/>
      <c r="AD1345" s="9"/>
      <c r="AE1345" s="9"/>
    </row>
    <row r="1346" spans="28:31" ht="10.5">
      <c r="AB1346" s="9"/>
      <c r="AC1346" s="9"/>
      <c r="AD1346" s="9"/>
      <c r="AE1346" s="9"/>
    </row>
    <row r="1347" spans="28:31" ht="10.5">
      <c r="AB1347" s="9"/>
      <c r="AC1347" s="9"/>
      <c r="AD1347" s="9"/>
      <c r="AE1347" s="9"/>
    </row>
    <row r="1348" spans="28:31" ht="10.5">
      <c r="AB1348" s="9"/>
      <c r="AC1348" s="9"/>
      <c r="AD1348" s="9"/>
      <c r="AE1348" s="9"/>
    </row>
    <row r="1349" spans="28:31" ht="10.5">
      <c r="AB1349" s="9"/>
      <c r="AC1349" s="9"/>
      <c r="AD1349" s="9"/>
      <c r="AE1349" s="9"/>
    </row>
    <row r="1350" spans="28:31" ht="10.5">
      <c r="AB1350" s="9"/>
      <c r="AC1350" s="9"/>
      <c r="AD1350" s="9"/>
      <c r="AE1350" s="9"/>
    </row>
    <row r="1351" spans="28:31" ht="10.5">
      <c r="AB1351" s="9"/>
      <c r="AC1351" s="9"/>
      <c r="AD1351" s="9"/>
      <c r="AE1351" s="9"/>
    </row>
    <row r="1352" spans="28:31" ht="10.5">
      <c r="AB1352" s="9"/>
      <c r="AC1352" s="9"/>
      <c r="AD1352" s="9"/>
      <c r="AE1352" s="9"/>
    </row>
    <row r="1353" spans="28:31" ht="10.5">
      <c r="AB1353" s="9"/>
      <c r="AC1353" s="9"/>
      <c r="AD1353" s="9"/>
      <c r="AE1353" s="9"/>
    </row>
    <row r="1354" spans="28:31" ht="10.5">
      <c r="AB1354" s="9"/>
      <c r="AC1354" s="9"/>
      <c r="AD1354" s="9"/>
      <c r="AE1354" s="9"/>
    </row>
    <row r="1355" spans="28:31" ht="10.5">
      <c r="AB1355" s="9"/>
      <c r="AC1355" s="9"/>
      <c r="AD1355" s="9"/>
      <c r="AE1355" s="9"/>
    </row>
    <row r="1356" spans="28:31" ht="10.5">
      <c r="AB1356" s="9"/>
      <c r="AC1356" s="9"/>
      <c r="AD1356" s="9"/>
      <c r="AE1356" s="9"/>
    </row>
    <row r="1357" spans="28:31" ht="10.5">
      <c r="AB1357" s="9"/>
      <c r="AC1357" s="9"/>
      <c r="AD1357" s="9"/>
      <c r="AE1357" s="9"/>
    </row>
    <row r="1358" spans="28:31" ht="10.5">
      <c r="AB1358" s="9"/>
      <c r="AC1358" s="9"/>
      <c r="AD1358" s="9"/>
      <c r="AE1358" s="9"/>
    </row>
    <row r="1359" spans="28:31" ht="10.5">
      <c r="AB1359" s="9"/>
      <c r="AC1359" s="9"/>
      <c r="AD1359" s="9"/>
      <c r="AE1359" s="9"/>
    </row>
    <row r="1360" spans="28:31" ht="10.5">
      <c r="AB1360" s="9"/>
      <c r="AC1360" s="9"/>
      <c r="AD1360" s="9"/>
      <c r="AE1360" s="9"/>
    </row>
    <row r="1361" spans="28:31" ht="10.5">
      <c r="AB1361" s="9"/>
      <c r="AC1361" s="9"/>
      <c r="AD1361" s="9"/>
      <c r="AE1361" s="9"/>
    </row>
    <row r="1362" spans="28:31" ht="10.5">
      <c r="AB1362" s="9"/>
      <c r="AC1362" s="9"/>
      <c r="AD1362" s="9"/>
      <c r="AE1362" s="9"/>
    </row>
    <row r="1363" spans="28:31" ht="10.5">
      <c r="AB1363" s="9"/>
      <c r="AC1363" s="9"/>
      <c r="AD1363" s="9"/>
      <c r="AE1363" s="9"/>
    </row>
    <row r="1364" spans="28:31" ht="10.5">
      <c r="AB1364" s="9"/>
      <c r="AC1364" s="9"/>
      <c r="AD1364" s="9"/>
      <c r="AE1364" s="9"/>
    </row>
    <row r="1365" spans="28:31" ht="10.5">
      <c r="AB1365" s="9"/>
      <c r="AC1365" s="9"/>
      <c r="AD1365" s="9"/>
      <c r="AE1365" s="9"/>
    </row>
    <row r="1366" spans="28:31" ht="10.5">
      <c r="AB1366" s="9"/>
      <c r="AC1366" s="9"/>
      <c r="AD1366" s="9"/>
      <c r="AE1366" s="9"/>
    </row>
    <row r="1367" spans="28:31" ht="10.5">
      <c r="AB1367" s="9"/>
      <c r="AC1367" s="9"/>
      <c r="AD1367" s="9"/>
      <c r="AE1367" s="9"/>
    </row>
    <row r="1368" spans="28:31" ht="10.5">
      <c r="AB1368" s="9"/>
      <c r="AC1368" s="9"/>
      <c r="AD1368" s="9"/>
      <c r="AE1368" s="9"/>
    </row>
    <row r="1369" spans="28:31" ht="10.5">
      <c r="AB1369" s="9"/>
      <c r="AC1369" s="9"/>
      <c r="AD1369" s="9"/>
      <c r="AE1369" s="9"/>
    </row>
    <row r="1370" spans="28:31" ht="10.5">
      <c r="AB1370" s="9"/>
      <c r="AC1370" s="9"/>
      <c r="AD1370" s="9"/>
      <c r="AE1370" s="9"/>
    </row>
    <row r="1371" spans="28:31" ht="10.5">
      <c r="AB1371" s="9"/>
      <c r="AC1371" s="9"/>
      <c r="AD1371" s="9"/>
      <c r="AE1371" s="9"/>
    </row>
    <row r="1372" spans="28:31" ht="10.5">
      <c r="AB1372" s="9"/>
      <c r="AC1372" s="9"/>
      <c r="AD1372" s="9"/>
      <c r="AE1372" s="9"/>
    </row>
    <row r="1373" spans="28:31" ht="10.5">
      <c r="AB1373" s="9"/>
      <c r="AC1373" s="9"/>
      <c r="AD1373" s="9"/>
      <c r="AE1373" s="9"/>
    </row>
    <row r="1374" spans="28:31" ht="10.5">
      <c r="AB1374" s="9"/>
      <c r="AC1374" s="9"/>
      <c r="AD1374" s="9"/>
      <c r="AE1374" s="9"/>
    </row>
    <row r="1375" spans="28:31" ht="10.5">
      <c r="AB1375" s="9"/>
      <c r="AC1375" s="9"/>
      <c r="AD1375" s="9"/>
      <c r="AE1375" s="9"/>
    </row>
    <row r="1376" spans="28:31" ht="10.5">
      <c r="AB1376" s="9"/>
      <c r="AC1376" s="9"/>
      <c r="AD1376" s="9"/>
      <c r="AE1376" s="9"/>
    </row>
    <row r="1377" spans="28:31" ht="10.5">
      <c r="AB1377" s="9"/>
      <c r="AC1377" s="9"/>
      <c r="AD1377" s="9"/>
      <c r="AE1377" s="9"/>
    </row>
    <row r="1378" spans="28:31" ht="10.5">
      <c r="AB1378" s="9"/>
      <c r="AC1378" s="9"/>
      <c r="AD1378" s="9"/>
      <c r="AE1378" s="9"/>
    </row>
    <row r="1379" spans="28:31" ht="10.5">
      <c r="AB1379" s="9"/>
      <c r="AC1379" s="9"/>
      <c r="AD1379" s="9"/>
      <c r="AE1379" s="9"/>
    </row>
    <row r="1380" spans="28:31" ht="10.5">
      <c r="AB1380" s="9"/>
      <c r="AC1380" s="9"/>
      <c r="AD1380" s="9"/>
      <c r="AE1380" s="9"/>
    </row>
    <row r="1381" spans="28:31" ht="10.5">
      <c r="AB1381" s="9"/>
      <c r="AC1381" s="9"/>
      <c r="AD1381" s="9"/>
      <c r="AE1381" s="9"/>
    </row>
    <row r="1382" spans="28:31" ht="10.5">
      <c r="AB1382" s="9"/>
      <c r="AC1382" s="9"/>
      <c r="AD1382" s="9"/>
      <c r="AE1382" s="9"/>
    </row>
    <row r="1383" spans="28:31" ht="10.5">
      <c r="AB1383" s="9"/>
      <c r="AC1383" s="9"/>
      <c r="AD1383" s="9"/>
      <c r="AE1383" s="9"/>
    </row>
    <row r="1384" spans="28:31" ht="10.5">
      <c r="AB1384" s="9"/>
      <c r="AC1384" s="9"/>
      <c r="AD1384" s="9"/>
      <c r="AE1384" s="9"/>
    </row>
    <row r="1385" spans="28:31" ht="10.5">
      <c r="AB1385" s="9"/>
      <c r="AC1385" s="9"/>
      <c r="AD1385" s="9"/>
      <c r="AE1385" s="9"/>
    </row>
    <row r="1386" spans="28:31" ht="10.5">
      <c r="AB1386" s="9"/>
      <c r="AC1386" s="9"/>
      <c r="AD1386" s="9"/>
      <c r="AE1386" s="9"/>
    </row>
    <row r="1387" spans="28:31" ht="10.5">
      <c r="AB1387" s="9"/>
      <c r="AC1387" s="9"/>
      <c r="AD1387" s="9"/>
      <c r="AE1387" s="9"/>
    </row>
    <row r="1388" spans="28:31" ht="10.5">
      <c r="AB1388" s="9"/>
      <c r="AC1388" s="9"/>
      <c r="AD1388" s="9"/>
      <c r="AE1388" s="9"/>
    </row>
    <row r="1389" spans="28:31" ht="10.5">
      <c r="AB1389" s="9"/>
      <c r="AC1389" s="9"/>
      <c r="AD1389" s="9"/>
      <c r="AE1389" s="9"/>
    </row>
    <row r="1390" spans="28:31" ht="10.5">
      <c r="AB1390" s="9"/>
      <c r="AC1390" s="9"/>
      <c r="AD1390" s="9"/>
      <c r="AE1390" s="9"/>
    </row>
    <row r="1391" spans="28:31" ht="10.5">
      <c r="AB1391" s="9"/>
      <c r="AC1391" s="9"/>
      <c r="AD1391" s="9"/>
      <c r="AE1391" s="9"/>
    </row>
    <row r="1392" spans="28:31" ht="10.5">
      <c r="AB1392" s="9"/>
      <c r="AC1392" s="9"/>
      <c r="AD1392" s="9"/>
      <c r="AE1392" s="9"/>
    </row>
    <row r="1393" spans="28:31" ht="10.5">
      <c r="AB1393" s="9"/>
      <c r="AC1393" s="9"/>
      <c r="AD1393" s="9"/>
      <c r="AE1393" s="9"/>
    </row>
    <row r="1394" spans="28:31" ht="10.5">
      <c r="AB1394" s="9"/>
      <c r="AC1394" s="9"/>
      <c r="AD1394" s="9"/>
      <c r="AE1394" s="9"/>
    </row>
    <row r="1395" spans="28:31" ht="10.5">
      <c r="AB1395" s="9"/>
      <c r="AC1395" s="9"/>
      <c r="AD1395" s="9"/>
      <c r="AE1395" s="9"/>
    </row>
    <row r="1396" spans="28:31" ht="10.5">
      <c r="AB1396" s="9"/>
      <c r="AC1396" s="9"/>
      <c r="AD1396" s="9"/>
      <c r="AE1396" s="9"/>
    </row>
    <row r="1397" spans="28:31" ht="10.5">
      <c r="AB1397" s="9"/>
      <c r="AC1397" s="9"/>
      <c r="AD1397" s="9"/>
      <c r="AE1397" s="9"/>
    </row>
    <row r="1398" spans="28:31" ht="10.5">
      <c r="AB1398" s="9"/>
      <c r="AC1398" s="9"/>
      <c r="AD1398" s="9"/>
      <c r="AE1398" s="9"/>
    </row>
    <row r="1399" spans="28:31" ht="10.5">
      <c r="AB1399" s="9"/>
      <c r="AC1399" s="9"/>
      <c r="AD1399" s="9"/>
      <c r="AE1399" s="9"/>
    </row>
    <row r="1400" spans="28:31" ht="10.5">
      <c r="AB1400" s="9"/>
      <c r="AC1400" s="9"/>
      <c r="AD1400" s="9"/>
      <c r="AE1400" s="9"/>
    </row>
    <row r="1401" spans="28:31" ht="10.5">
      <c r="AB1401" s="9"/>
      <c r="AC1401" s="9"/>
      <c r="AD1401" s="9"/>
      <c r="AE1401" s="9"/>
    </row>
    <row r="1402" spans="28:31" ht="10.5">
      <c r="AB1402" s="9"/>
      <c r="AC1402" s="9"/>
      <c r="AD1402" s="9"/>
      <c r="AE1402" s="9"/>
    </row>
    <row r="1403" spans="28:31" ht="10.5">
      <c r="AB1403" s="9"/>
      <c r="AC1403" s="9"/>
      <c r="AD1403" s="9"/>
      <c r="AE1403" s="9"/>
    </row>
    <row r="1404" spans="28:31" ht="10.5">
      <c r="AB1404" s="9"/>
      <c r="AC1404" s="9"/>
      <c r="AD1404" s="9"/>
      <c r="AE1404" s="9"/>
    </row>
    <row r="1405" spans="28:31" ht="10.5">
      <c r="AB1405" s="9"/>
      <c r="AC1405" s="9"/>
      <c r="AD1405" s="9"/>
      <c r="AE1405" s="9"/>
    </row>
    <row r="1406" spans="28:31" ht="10.5">
      <c r="AB1406" s="9"/>
      <c r="AC1406" s="9"/>
      <c r="AD1406" s="9"/>
      <c r="AE1406" s="9"/>
    </row>
    <row r="1407" spans="28:31" ht="10.5">
      <c r="AB1407" s="9"/>
      <c r="AC1407" s="9"/>
      <c r="AD1407" s="9"/>
      <c r="AE1407" s="9"/>
    </row>
    <row r="1408" spans="28:31" ht="10.5">
      <c r="AB1408" s="9"/>
      <c r="AC1408" s="9"/>
      <c r="AD1408" s="9"/>
      <c r="AE1408" s="9"/>
    </row>
    <row r="1409" spans="28:31" ht="10.5">
      <c r="AB1409" s="9"/>
      <c r="AC1409" s="9"/>
      <c r="AD1409" s="9"/>
      <c r="AE1409" s="9"/>
    </row>
    <row r="1410" spans="28:31" ht="10.5">
      <c r="AB1410" s="9"/>
      <c r="AC1410" s="9"/>
      <c r="AD1410" s="9"/>
      <c r="AE1410" s="9"/>
    </row>
    <row r="1411" spans="28:31" ht="10.5">
      <c r="AB1411" s="9"/>
      <c r="AC1411" s="9"/>
      <c r="AD1411" s="9"/>
      <c r="AE1411" s="9"/>
    </row>
    <row r="1412" spans="28:31" ht="10.5">
      <c r="AB1412" s="9"/>
      <c r="AC1412" s="9"/>
      <c r="AD1412" s="9"/>
      <c r="AE1412" s="9"/>
    </row>
    <row r="1413" spans="28:31" ht="10.5">
      <c r="AB1413" s="9"/>
      <c r="AC1413" s="9"/>
      <c r="AD1413" s="9"/>
      <c r="AE1413" s="9"/>
    </row>
    <row r="1414" spans="28:31" ht="10.5">
      <c r="AB1414" s="9"/>
      <c r="AC1414" s="9"/>
      <c r="AD1414" s="9"/>
      <c r="AE1414" s="9"/>
    </row>
    <row r="1415" spans="28:31" ht="10.5">
      <c r="AB1415" s="9"/>
      <c r="AC1415" s="9"/>
      <c r="AD1415" s="9"/>
      <c r="AE1415" s="9"/>
    </row>
    <row r="1416" spans="28:31" ht="10.5">
      <c r="AB1416" s="9"/>
      <c r="AC1416" s="9"/>
      <c r="AD1416" s="9"/>
      <c r="AE1416" s="9"/>
    </row>
    <row r="1417" spans="28:31" ht="10.5">
      <c r="AB1417" s="9"/>
      <c r="AC1417" s="9"/>
      <c r="AD1417" s="9"/>
      <c r="AE1417" s="9"/>
    </row>
    <row r="1418" spans="28:31" ht="10.5">
      <c r="AB1418" s="9"/>
      <c r="AC1418" s="9"/>
      <c r="AD1418" s="9"/>
      <c r="AE1418" s="9"/>
    </row>
    <row r="1419" spans="28:31" ht="10.5">
      <c r="AB1419" s="9"/>
      <c r="AC1419" s="9"/>
      <c r="AD1419" s="9"/>
      <c r="AE1419" s="9"/>
    </row>
    <row r="1420" spans="28:31" ht="10.5">
      <c r="AB1420" s="9"/>
      <c r="AC1420" s="9"/>
      <c r="AD1420" s="9"/>
      <c r="AE1420" s="9"/>
    </row>
    <row r="1421" spans="28:31" ht="10.5">
      <c r="AB1421" s="9"/>
      <c r="AC1421" s="9"/>
      <c r="AD1421" s="9"/>
      <c r="AE1421" s="9"/>
    </row>
    <row r="1422" spans="28:31" ht="10.5">
      <c r="AB1422" s="9"/>
      <c r="AC1422" s="9"/>
      <c r="AD1422" s="9"/>
      <c r="AE1422" s="9"/>
    </row>
    <row r="1423" spans="28:31" ht="10.5">
      <c r="AB1423" s="9"/>
      <c r="AC1423" s="9"/>
      <c r="AD1423" s="9"/>
      <c r="AE1423" s="9"/>
    </row>
    <row r="1424" spans="28:31" ht="10.5">
      <c r="AB1424" s="9"/>
      <c r="AC1424" s="9"/>
      <c r="AD1424" s="9"/>
      <c r="AE1424" s="9"/>
    </row>
    <row r="1425" spans="28:31" ht="10.5">
      <c r="AB1425" s="9"/>
      <c r="AC1425" s="9"/>
      <c r="AD1425" s="9"/>
      <c r="AE1425" s="9"/>
    </row>
    <row r="1426" spans="28:31" ht="10.5">
      <c r="AB1426" s="9"/>
      <c r="AC1426" s="9"/>
      <c r="AD1426" s="9"/>
      <c r="AE1426" s="9"/>
    </row>
    <row r="1427" spans="28:31" ht="10.5">
      <c r="AB1427" s="9"/>
      <c r="AC1427" s="9"/>
      <c r="AD1427" s="9"/>
      <c r="AE1427" s="9"/>
    </row>
    <row r="1428" spans="28:31" ht="10.5">
      <c r="AB1428" s="9"/>
      <c r="AC1428" s="9"/>
      <c r="AD1428" s="9"/>
      <c r="AE1428" s="9"/>
    </row>
    <row r="1429" spans="28:31" ht="10.5">
      <c r="AB1429" s="9"/>
      <c r="AC1429" s="9"/>
      <c r="AD1429" s="9"/>
      <c r="AE1429" s="9"/>
    </row>
    <row r="1430" spans="28:31" ht="10.5">
      <c r="AB1430" s="9"/>
      <c r="AC1430" s="9"/>
      <c r="AD1430" s="9"/>
      <c r="AE1430" s="9"/>
    </row>
    <row r="1431" spans="28:31" ht="10.5">
      <c r="AB1431" s="9"/>
      <c r="AC1431" s="9"/>
      <c r="AD1431" s="9"/>
      <c r="AE1431" s="9"/>
    </row>
    <row r="1432" spans="28:31" ht="10.5">
      <c r="AB1432" s="9"/>
      <c r="AC1432" s="9"/>
      <c r="AD1432" s="9"/>
      <c r="AE1432" s="9"/>
    </row>
    <row r="1433" spans="28:31" ht="10.5">
      <c r="AB1433" s="9"/>
      <c r="AC1433" s="9"/>
      <c r="AD1433" s="9"/>
      <c r="AE1433" s="9"/>
    </row>
    <row r="1434" spans="28:31" ht="10.5">
      <c r="AB1434" s="9"/>
      <c r="AC1434" s="9"/>
      <c r="AD1434" s="9"/>
      <c r="AE1434" s="9"/>
    </row>
    <row r="1435" spans="28:31" ht="10.5">
      <c r="AB1435" s="9"/>
      <c r="AC1435" s="9"/>
      <c r="AD1435" s="9"/>
      <c r="AE1435" s="9"/>
    </row>
    <row r="1436" spans="28:31" ht="10.5">
      <c r="AB1436" s="9"/>
      <c r="AC1436" s="9"/>
      <c r="AD1436" s="9"/>
      <c r="AE1436" s="9"/>
    </row>
    <row r="1437" spans="28:31" ht="10.5">
      <c r="AB1437" s="9"/>
      <c r="AC1437" s="9"/>
      <c r="AD1437" s="9"/>
      <c r="AE1437" s="9"/>
    </row>
    <row r="1438" spans="28:31" ht="10.5">
      <c r="AB1438" s="9"/>
      <c r="AC1438" s="9"/>
      <c r="AD1438" s="9"/>
      <c r="AE1438" s="9"/>
    </row>
    <row r="1439" spans="28:31" ht="10.5">
      <c r="AB1439" s="9"/>
      <c r="AC1439" s="9"/>
      <c r="AD1439" s="9"/>
      <c r="AE1439" s="9"/>
    </row>
    <row r="1440" spans="28:31" ht="10.5">
      <c r="AB1440" s="9"/>
      <c r="AC1440" s="9"/>
      <c r="AD1440" s="9"/>
      <c r="AE1440" s="9"/>
    </row>
    <row r="1441" spans="28:31" ht="10.5">
      <c r="AB1441" s="9"/>
      <c r="AC1441" s="9"/>
      <c r="AD1441" s="9"/>
      <c r="AE1441" s="9"/>
    </row>
    <row r="1442" spans="28:31" ht="10.5">
      <c r="AB1442" s="9"/>
      <c r="AC1442" s="9"/>
      <c r="AD1442" s="9"/>
      <c r="AE1442" s="9"/>
    </row>
    <row r="1443" spans="28:31" ht="10.5">
      <c r="AB1443" s="9"/>
      <c r="AC1443" s="9"/>
      <c r="AD1443" s="9"/>
      <c r="AE1443" s="9"/>
    </row>
    <row r="1444" spans="28:31" ht="10.5">
      <c r="AB1444" s="9"/>
      <c r="AC1444" s="9"/>
      <c r="AD1444" s="9"/>
      <c r="AE1444" s="9"/>
    </row>
    <row r="1445" spans="28:31" ht="10.5">
      <c r="AB1445" s="9"/>
      <c r="AC1445" s="9"/>
      <c r="AD1445" s="9"/>
      <c r="AE1445" s="9"/>
    </row>
    <row r="1446" spans="28:31" ht="10.5">
      <c r="AB1446" s="9"/>
      <c r="AC1446" s="9"/>
      <c r="AD1446" s="9"/>
      <c r="AE1446" s="9"/>
    </row>
    <row r="1447" spans="28:31" ht="10.5">
      <c r="AB1447" s="9"/>
      <c r="AC1447" s="9"/>
      <c r="AD1447" s="9"/>
      <c r="AE1447" s="9"/>
    </row>
    <row r="1448" spans="28:31" ht="10.5">
      <c r="AB1448" s="9"/>
      <c r="AC1448" s="9"/>
      <c r="AD1448" s="9"/>
      <c r="AE1448" s="9"/>
    </row>
    <row r="1449" spans="28:31" ht="10.5">
      <c r="AB1449" s="9"/>
      <c r="AC1449" s="9"/>
      <c r="AD1449" s="9"/>
      <c r="AE1449" s="9"/>
    </row>
    <row r="1450" spans="28:31" ht="10.5">
      <c r="AB1450" s="9"/>
      <c r="AC1450" s="9"/>
      <c r="AD1450" s="9"/>
      <c r="AE1450" s="9"/>
    </row>
    <row r="1451" spans="28:31" ht="10.5">
      <c r="AB1451" s="9"/>
      <c r="AC1451" s="9"/>
      <c r="AD1451" s="9"/>
      <c r="AE1451" s="9"/>
    </row>
    <row r="1452" spans="28:31" ht="10.5">
      <c r="AB1452" s="9"/>
      <c r="AC1452" s="9"/>
      <c r="AD1452" s="9"/>
      <c r="AE1452" s="9"/>
    </row>
    <row r="1453" spans="28:31" ht="10.5">
      <c r="AB1453" s="9"/>
      <c r="AC1453" s="9"/>
      <c r="AD1453" s="9"/>
      <c r="AE1453" s="9"/>
    </row>
    <row r="1454" spans="28:31" ht="10.5">
      <c r="AB1454" s="9"/>
      <c r="AC1454" s="9"/>
      <c r="AD1454" s="9"/>
      <c r="AE1454" s="9"/>
    </row>
    <row r="1455" spans="28:31" ht="10.5">
      <c r="AB1455" s="9"/>
      <c r="AC1455" s="9"/>
      <c r="AD1455" s="9"/>
      <c r="AE1455" s="9"/>
    </row>
    <row r="1456" spans="28:31" ht="10.5">
      <c r="AB1456" s="9"/>
      <c r="AC1456" s="9"/>
      <c r="AD1456" s="9"/>
      <c r="AE1456" s="9"/>
    </row>
    <row r="1457" spans="28:31" ht="10.5">
      <c r="AB1457" s="9"/>
      <c r="AC1457" s="9"/>
      <c r="AD1457" s="9"/>
      <c r="AE1457" s="9"/>
    </row>
    <row r="1458" spans="28:31" ht="10.5">
      <c r="AB1458" s="9"/>
      <c r="AC1458" s="9"/>
      <c r="AD1458" s="9"/>
      <c r="AE1458" s="9"/>
    </row>
    <row r="1459" spans="28:31" ht="10.5">
      <c r="AB1459" s="9"/>
      <c r="AC1459" s="9"/>
      <c r="AD1459" s="9"/>
      <c r="AE1459" s="9"/>
    </row>
    <row r="1460" spans="28:31" ht="10.5">
      <c r="AB1460" s="9"/>
      <c r="AC1460" s="9"/>
      <c r="AD1460" s="9"/>
      <c r="AE1460" s="9"/>
    </row>
    <row r="1461" spans="28:31" ht="10.5">
      <c r="AB1461" s="9"/>
      <c r="AC1461" s="9"/>
      <c r="AD1461" s="9"/>
      <c r="AE1461" s="9"/>
    </row>
    <row r="1462" spans="28:31" ht="10.5">
      <c r="AB1462" s="9"/>
      <c r="AC1462" s="9"/>
      <c r="AD1462" s="9"/>
      <c r="AE1462" s="9"/>
    </row>
    <row r="1463" spans="28:31" ht="10.5">
      <c r="AB1463" s="9"/>
      <c r="AC1463" s="9"/>
      <c r="AD1463" s="9"/>
      <c r="AE1463" s="9"/>
    </row>
    <row r="1464" spans="28:31" ht="10.5">
      <c r="AB1464" s="9"/>
      <c r="AC1464" s="9"/>
      <c r="AD1464" s="9"/>
      <c r="AE1464" s="9"/>
    </row>
    <row r="1465" spans="28:31" ht="10.5">
      <c r="AB1465" s="9"/>
      <c r="AC1465" s="9"/>
      <c r="AD1465" s="9"/>
      <c r="AE1465" s="9"/>
    </row>
    <row r="1466" spans="28:31" ht="10.5">
      <c r="AB1466" s="9"/>
      <c r="AC1466" s="9"/>
      <c r="AD1466" s="9"/>
      <c r="AE1466" s="9"/>
    </row>
    <row r="1467" spans="28:31" ht="10.5">
      <c r="AB1467" s="9"/>
      <c r="AC1467" s="9"/>
      <c r="AD1467" s="9"/>
      <c r="AE1467" s="9"/>
    </row>
    <row r="1468" spans="28:31" ht="10.5">
      <c r="AB1468" s="9"/>
      <c r="AC1468" s="9"/>
      <c r="AD1468" s="9"/>
      <c r="AE1468" s="9"/>
    </row>
    <row r="1469" spans="28:31" ht="10.5">
      <c r="AB1469" s="9"/>
      <c r="AC1469" s="9"/>
      <c r="AD1469" s="9"/>
      <c r="AE1469" s="9"/>
    </row>
    <row r="1470" spans="28:31" ht="10.5">
      <c r="AB1470" s="9"/>
      <c r="AC1470" s="9"/>
      <c r="AD1470" s="9"/>
      <c r="AE1470" s="9"/>
    </row>
    <row r="1471" spans="28:31" ht="10.5">
      <c r="AB1471" s="9"/>
      <c r="AC1471" s="9"/>
      <c r="AD1471" s="9"/>
      <c r="AE1471" s="9"/>
    </row>
    <row r="1472" spans="28:31" ht="10.5">
      <c r="AB1472" s="9"/>
      <c r="AC1472" s="9"/>
      <c r="AD1472" s="9"/>
      <c r="AE1472" s="9"/>
    </row>
    <row r="1473" spans="28:31" ht="10.5">
      <c r="AB1473" s="9"/>
      <c r="AC1473" s="9"/>
      <c r="AD1473" s="9"/>
      <c r="AE1473" s="9"/>
    </row>
    <row r="1474" spans="28:31" ht="10.5">
      <c r="AB1474" s="9"/>
      <c r="AC1474" s="9"/>
      <c r="AD1474" s="9"/>
      <c r="AE1474" s="9"/>
    </row>
    <row r="1475" spans="28:31" ht="10.5">
      <c r="AB1475" s="9"/>
      <c r="AC1475" s="9"/>
      <c r="AD1475" s="9"/>
      <c r="AE1475" s="9"/>
    </row>
    <row r="1476" spans="28:31" ht="10.5">
      <c r="AB1476" s="9"/>
      <c r="AC1476" s="9"/>
      <c r="AD1476" s="9"/>
      <c r="AE1476" s="9"/>
    </row>
    <row r="1477" spans="28:31" ht="10.5">
      <c r="AB1477" s="9"/>
      <c r="AC1477" s="9"/>
      <c r="AD1477" s="9"/>
      <c r="AE1477" s="9"/>
    </row>
    <row r="1478" spans="28:31" ht="10.5">
      <c r="AB1478" s="9"/>
      <c r="AC1478" s="9"/>
      <c r="AD1478" s="9"/>
      <c r="AE1478" s="9"/>
    </row>
    <row r="1479" spans="28:31" ht="10.5">
      <c r="AB1479" s="9"/>
      <c r="AC1479" s="9"/>
      <c r="AD1479" s="9"/>
      <c r="AE1479" s="9"/>
    </row>
    <row r="1480" spans="28:31" ht="10.5">
      <c r="AB1480" s="9"/>
      <c r="AC1480" s="9"/>
      <c r="AD1480" s="9"/>
      <c r="AE1480" s="9"/>
    </row>
    <row r="1481" spans="28:31" ht="10.5">
      <c r="AB1481" s="9"/>
      <c r="AC1481" s="9"/>
      <c r="AD1481" s="9"/>
      <c r="AE1481" s="9"/>
    </row>
    <row r="1482" spans="28:31" ht="10.5">
      <c r="AB1482" s="9"/>
      <c r="AC1482" s="9"/>
      <c r="AD1482" s="9"/>
      <c r="AE1482" s="9"/>
    </row>
    <row r="1483" spans="28:31" ht="10.5">
      <c r="AB1483" s="9"/>
      <c r="AC1483" s="9"/>
      <c r="AD1483" s="9"/>
      <c r="AE1483" s="9"/>
    </row>
    <row r="1484" spans="28:31" ht="10.5">
      <c r="AB1484" s="9"/>
      <c r="AC1484" s="9"/>
      <c r="AD1484" s="9"/>
      <c r="AE1484" s="9"/>
    </row>
    <row r="1485" spans="28:31" ht="10.5">
      <c r="AB1485" s="9"/>
      <c r="AC1485" s="9"/>
      <c r="AD1485" s="9"/>
      <c r="AE1485" s="9"/>
    </row>
    <row r="1486" spans="28:31" ht="10.5">
      <c r="AB1486" s="9"/>
      <c r="AC1486" s="9"/>
      <c r="AD1486" s="9"/>
      <c r="AE1486" s="9"/>
    </row>
    <row r="1487" spans="28:31" ht="10.5">
      <c r="AB1487" s="9"/>
      <c r="AC1487" s="9"/>
      <c r="AD1487" s="9"/>
      <c r="AE1487" s="9"/>
    </row>
    <row r="1488" spans="28:31" ht="10.5">
      <c r="AB1488" s="9"/>
      <c r="AC1488" s="9"/>
      <c r="AD1488" s="9"/>
      <c r="AE1488" s="9"/>
    </row>
    <row r="1489" spans="28:31" ht="10.5">
      <c r="AB1489" s="9"/>
      <c r="AC1489" s="9"/>
      <c r="AD1489" s="9"/>
      <c r="AE1489" s="9"/>
    </row>
    <row r="1490" spans="28:31" ht="10.5">
      <c r="AB1490" s="9"/>
      <c r="AC1490" s="9"/>
      <c r="AD1490" s="9"/>
      <c r="AE1490" s="9"/>
    </row>
    <row r="1491" spans="28:31" ht="10.5">
      <c r="AB1491" s="9"/>
      <c r="AC1491" s="9"/>
      <c r="AD1491" s="9"/>
      <c r="AE1491" s="9"/>
    </row>
    <row r="1492" spans="28:31" ht="10.5">
      <c r="AB1492" s="9"/>
      <c r="AC1492" s="9"/>
      <c r="AD1492" s="9"/>
      <c r="AE1492" s="9"/>
    </row>
    <row r="1493" spans="28:31" ht="10.5">
      <c r="AB1493" s="9"/>
      <c r="AC1493" s="9"/>
      <c r="AD1493" s="9"/>
      <c r="AE1493" s="9"/>
    </row>
    <row r="1494" spans="28:31" ht="10.5">
      <c r="AB1494" s="9"/>
      <c r="AC1494" s="9"/>
      <c r="AD1494" s="9"/>
      <c r="AE1494" s="9"/>
    </row>
    <row r="1495" spans="28:31" ht="10.5">
      <c r="AB1495" s="9"/>
      <c r="AC1495" s="9"/>
      <c r="AD1495" s="9"/>
      <c r="AE1495" s="9"/>
    </row>
    <row r="1496" spans="28:31" ht="10.5">
      <c r="AB1496" s="9"/>
      <c r="AC1496" s="9"/>
      <c r="AD1496" s="9"/>
      <c r="AE1496" s="9"/>
    </row>
    <row r="1497" spans="28:31" ht="10.5">
      <c r="AB1497" s="9"/>
      <c r="AC1497" s="9"/>
      <c r="AD1497" s="9"/>
      <c r="AE1497" s="9"/>
    </row>
    <row r="1498" spans="28:31" ht="10.5">
      <c r="AB1498" s="9"/>
      <c r="AC1498" s="9"/>
      <c r="AD1498" s="9"/>
      <c r="AE1498" s="9"/>
    </row>
    <row r="1499" spans="28:31" ht="10.5">
      <c r="AB1499" s="9"/>
      <c r="AC1499" s="9"/>
      <c r="AD1499" s="9"/>
      <c r="AE1499" s="9"/>
    </row>
    <row r="1500" spans="28:31" ht="10.5">
      <c r="AB1500" s="9"/>
      <c r="AC1500" s="9"/>
      <c r="AD1500" s="9"/>
      <c r="AE1500" s="9"/>
    </row>
    <row r="1501" spans="28:31" ht="10.5">
      <c r="AB1501" s="9"/>
      <c r="AC1501" s="9"/>
      <c r="AD1501" s="9"/>
      <c r="AE1501" s="9"/>
    </row>
    <row r="1502" spans="28:31" ht="10.5">
      <c r="AB1502" s="9"/>
      <c r="AC1502" s="9"/>
      <c r="AD1502" s="9"/>
      <c r="AE1502" s="9"/>
    </row>
    <row r="1503" spans="28:31" ht="10.5">
      <c r="AB1503" s="9"/>
      <c r="AC1503" s="9"/>
      <c r="AD1503" s="9"/>
      <c r="AE1503" s="9"/>
    </row>
    <row r="1504" spans="28:31" ht="10.5">
      <c r="AB1504" s="9"/>
      <c r="AC1504" s="9"/>
      <c r="AD1504" s="9"/>
      <c r="AE1504" s="9"/>
    </row>
    <row r="1505" spans="28:31" ht="10.5">
      <c r="AB1505" s="9"/>
      <c r="AC1505" s="9"/>
      <c r="AD1505" s="9"/>
      <c r="AE1505" s="9"/>
    </row>
    <row r="1506" spans="28:31" ht="10.5">
      <c r="AB1506" s="9"/>
      <c r="AC1506" s="9"/>
      <c r="AD1506" s="9"/>
      <c r="AE1506" s="9"/>
    </row>
    <row r="1507" spans="28:31" ht="10.5">
      <c r="AB1507" s="9"/>
      <c r="AC1507" s="9"/>
      <c r="AD1507" s="9"/>
      <c r="AE1507" s="9"/>
    </row>
    <row r="1508" spans="28:31" ht="10.5">
      <c r="AB1508" s="9"/>
      <c r="AC1508" s="9"/>
      <c r="AD1508" s="9"/>
      <c r="AE1508" s="9"/>
    </row>
    <row r="1509" spans="28:31" ht="10.5">
      <c r="AB1509" s="9"/>
      <c r="AC1509" s="9"/>
      <c r="AD1509" s="9"/>
      <c r="AE1509" s="9"/>
    </row>
    <row r="1510" spans="28:31" ht="10.5">
      <c r="AB1510" s="9"/>
      <c r="AC1510" s="9"/>
      <c r="AD1510" s="9"/>
      <c r="AE1510" s="9"/>
    </row>
    <row r="1511" spans="28:31" ht="10.5">
      <c r="AB1511" s="9"/>
      <c r="AC1511" s="9"/>
      <c r="AD1511" s="9"/>
      <c r="AE1511" s="9"/>
    </row>
    <row r="1512" spans="28:31" ht="10.5">
      <c r="AB1512" s="9"/>
      <c r="AC1512" s="9"/>
      <c r="AD1512" s="9"/>
      <c r="AE1512" s="9"/>
    </row>
    <row r="1513" spans="28:31" ht="10.5">
      <c r="AB1513" s="9"/>
      <c r="AC1513" s="9"/>
      <c r="AD1513" s="9"/>
      <c r="AE1513" s="9"/>
    </row>
    <row r="1514" spans="28:31" ht="10.5">
      <c r="AB1514" s="9"/>
      <c r="AC1514" s="9"/>
      <c r="AD1514" s="9"/>
      <c r="AE1514" s="9"/>
    </row>
    <row r="1515" spans="28:31" ht="10.5">
      <c r="AB1515" s="9"/>
      <c r="AC1515" s="9"/>
      <c r="AD1515" s="9"/>
      <c r="AE1515" s="9"/>
    </row>
    <row r="1516" spans="28:31" ht="10.5">
      <c r="AB1516" s="9"/>
      <c r="AC1516" s="9"/>
      <c r="AD1516" s="9"/>
      <c r="AE1516" s="9"/>
    </row>
    <row r="1517" spans="28:31" ht="10.5">
      <c r="AB1517" s="9"/>
      <c r="AC1517" s="9"/>
      <c r="AD1517" s="9"/>
      <c r="AE1517" s="9"/>
    </row>
    <row r="1518" spans="28:31" ht="10.5">
      <c r="AB1518" s="9"/>
      <c r="AC1518" s="9"/>
      <c r="AD1518" s="9"/>
      <c r="AE1518" s="9"/>
    </row>
    <row r="1519" spans="28:31" ht="10.5">
      <c r="AB1519" s="9"/>
      <c r="AC1519" s="9"/>
      <c r="AD1519" s="9"/>
      <c r="AE1519" s="9"/>
    </row>
    <row r="1520" spans="28:31" ht="10.5">
      <c r="AB1520" s="9"/>
      <c r="AC1520" s="9"/>
      <c r="AD1520" s="9"/>
      <c r="AE1520" s="9"/>
    </row>
    <row r="1521" spans="28:31" ht="10.5">
      <c r="AB1521" s="9"/>
      <c r="AC1521" s="9"/>
      <c r="AD1521" s="9"/>
      <c r="AE1521" s="9"/>
    </row>
    <row r="1522" spans="28:31" ht="10.5">
      <c r="AB1522" s="9"/>
      <c r="AC1522" s="9"/>
      <c r="AD1522" s="9"/>
      <c r="AE1522" s="9"/>
    </row>
    <row r="1523" spans="28:31" ht="10.5">
      <c r="AB1523" s="9"/>
      <c r="AC1523" s="9"/>
      <c r="AD1523" s="9"/>
      <c r="AE1523" s="9"/>
    </row>
    <row r="1524" spans="28:31" ht="10.5">
      <c r="AB1524" s="9"/>
      <c r="AC1524" s="9"/>
      <c r="AD1524" s="9"/>
      <c r="AE1524" s="9"/>
    </row>
    <row r="1525" spans="28:31" ht="10.5">
      <c r="AB1525" s="9"/>
      <c r="AC1525" s="9"/>
      <c r="AD1525" s="9"/>
      <c r="AE1525" s="9"/>
    </row>
    <row r="1526" spans="28:31" ht="10.5">
      <c r="AB1526" s="9"/>
      <c r="AC1526" s="9"/>
      <c r="AD1526" s="9"/>
      <c r="AE1526" s="9"/>
    </row>
    <row r="1527" spans="28:31" ht="10.5">
      <c r="AB1527" s="9"/>
      <c r="AC1527" s="9"/>
      <c r="AD1527" s="9"/>
      <c r="AE1527" s="9"/>
    </row>
    <row r="1528" spans="28:31" ht="10.5">
      <c r="AB1528" s="9"/>
      <c r="AC1528" s="9"/>
      <c r="AD1528" s="9"/>
      <c r="AE1528" s="9"/>
    </row>
    <row r="1529" spans="28:31" ht="10.5">
      <c r="AB1529" s="9"/>
      <c r="AC1529" s="9"/>
      <c r="AD1529" s="9"/>
      <c r="AE1529" s="9"/>
    </row>
    <row r="1530" spans="28:31" ht="10.5">
      <c r="AB1530" s="9"/>
      <c r="AC1530" s="9"/>
      <c r="AD1530" s="9"/>
      <c r="AE1530" s="9"/>
    </row>
    <row r="1531" spans="28:31" ht="10.5">
      <c r="AB1531" s="9"/>
      <c r="AC1531" s="9"/>
      <c r="AD1531" s="9"/>
      <c r="AE1531" s="9"/>
    </row>
    <row r="1532" spans="28:31" ht="10.5">
      <c r="AB1532" s="9"/>
      <c r="AC1532" s="9"/>
      <c r="AD1532" s="9"/>
      <c r="AE1532" s="9"/>
    </row>
    <row r="1533" spans="28:31" ht="10.5">
      <c r="AB1533" s="9"/>
      <c r="AC1533" s="9"/>
      <c r="AD1533" s="9"/>
      <c r="AE1533" s="9"/>
    </row>
    <row r="1534" spans="28:31" ht="10.5">
      <c r="AB1534" s="9"/>
      <c r="AC1534" s="9"/>
      <c r="AD1534" s="9"/>
      <c r="AE1534" s="9"/>
    </row>
    <row r="1535" spans="28:31" ht="10.5">
      <c r="AB1535" s="9"/>
      <c r="AC1535" s="9"/>
      <c r="AD1535" s="9"/>
      <c r="AE1535" s="9"/>
    </row>
    <row r="1536" spans="28:31" ht="10.5">
      <c r="AB1536" s="9"/>
      <c r="AC1536" s="9"/>
      <c r="AD1536" s="9"/>
      <c r="AE1536" s="9"/>
    </row>
    <row r="1537" spans="28:31" ht="10.5">
      <c r="AB1537" s="9"/>
      <c r="AC1537" s="9"/>
      <c r="AD1537" s="9"/>
      <c r="AE1537" s="9"/>
    </row>
    <row r="1538" spans="28:31" ht="10.5">
      <c r="AB1538" s="9"/>
      <c r="AC1538" s="9"/>
      <c r="AD1538" s="9"/>
      <c r="AE1538" s="9"/>
    </row>
    <row r="1539" spans="28:31" ht="10.5">
      <c r="AB1539" s="9"/>
      <c r="AC1539" s="9"/>
      <c r="AD1539" s="9"/>
      <c r="AE1539" s="9"/>
    </row>
    <row r="1540" spans="28:31" ht="10.5">
      <c r="AB1540" s="9"/>
      <c r="AC1540" s="9"/>
      <c r="AD1540" s="9"/>
      <c r="AE1540" s="9"/>
    </row>
    <row r="1541" spans="28:31" ht="10.5">
      <c r="AB1541" s="9"/>
      <c r="AC1541" s="9"/>
      <c r="AD1541" s="9"/>
      <c r="AE1541" s="9"/>
    </row>
    <row r="1542" spans="28:31" ht="10.5">
      <c r="AB1542" s="9"/>
      <c r="AC1542" s="9"/>
      <c r="AD1542" s="9"/>
      <c r="AE1542" s="9"/>
    </row>
    <row r="1543" spans="28:31" ht="10.5">
      <c r="AB1543" s="9"/>
      <c r="AC1543" s="9"/>
      <c r="AD1543" s="9"/>
      <c r="AE1543" s="9"/>
    </row>
    <row r="1544" spans="28:31" ht="10.5">
      <c r="AB1544" s="9"/>
      <c r="AC1544" s="9"/>
      <c r="AD1544" s="9"/>
      <c r="AE1544" s="9"/>
    </row>
    <row r="1545" spans="28:31" ht="10.5">
      <c r="AB1545" s="9"/>
      <c r="AC1545" s="9"/>
      <c r="AD1545" s="9"/>
      <c r="AE1545" s="9"/>
    </row>
    <row r="1546" spans="28:31" ht="10.5">
      <c r="AB1546" s="9"/>
      <c r="AC1546" s="9"/>
      <c r="AD1546" s="9"/>
      <c r="AE1546" s="9"/>
    </row>
    <row r="1547" spans="28:31" ht="10.5">
      <c r="AB1547" s="9"/>
      <c r="AC1547" s="9"/>
      <c r="AD1547" s="9"/>
      <c r="AE1547" s="9"/>
    </row>
    <row r="1548" spans="28:31" ht="10.5">
      <c r="AB1548" s="9"/>
      <c r="AC1548" s="9"/>
      <c r="AD1548" s="9"/>
      <c r="AE1548" s="9"/>
    </row>
    <row r="1549" spans="28:31" ht="10.5">
      <c r="AB1549" s="9"/>
      <c r="AC1549" s="9"/>
      <c r="AD1549" s="9"/>
      <c r="AE1549" s="9"/>
    </row>
    <row r="1550" spans="28:31" ht="10.5">
      <c r="AB1550" s="9"/>
      <c r="AC1550" s="9"/>
      <c r="AD1550" s="9"/>
      <c r="AE1550" s="9"/>
    </row>
    <row r="1551" spans="28:31" ht="10.5">
      <c r="AB1551" s="9"/>
      <c r="AC1551" s="9"/>
      <c r="AD1551" s="9"/>
      <c r="AE1551" s="9"/>
    </row>
    <row r="1552" spans="28:31" ht="10.5">
      <c r="AB1552" s="9"/>
      <c r="AC1552" s="9"/>
      <c r="AD1552" s="9"/>
      <c r="AE1552" s="9"/>
    </row>
    <row r="1553" spans="28:31" ht="10.5">
      <c r="AB1553" s="9"/>
      <c r="AC1553" s="9"/>
      <c r="AD1553" s="9"/>
      <c r="AE1553" s="9"/>
    </row>
    <row r="1554" spans="28:31" ht="10.5">
      <c r="AB1554" s="9"/>
      <c r="AC1554" s="9"/>
      <c r="AD1554" s="9"/>
      <c r="AE1554" s="9"/>
    </row>
    <row r="1555" spans="28:31" ht="10.5">
      <c r="AB1555" s="9"/>
      <c r="AC1555" s="9"/>
      <c r="AD1555" s="9"/>
      <c r="AE1555" s="9"/>
    </row>
    <row r="1556" spans="28:31" ht="10.5">
      <c r="AB1556" s="9"/>
      <c r="AC1556" s="9"/>
      <c r="AD1556" s="9"/>
      <c r="AE1556" s="9"/>
    </row>
    <row r="1557" spans="28:31" ht="10.5">
      <c r="AB1557" s="9"/>
      <c r="AC1557" s="9"/>
      <c r="AD1557" s="9"/>
      <c r="AE1557" s="9"/>
    </row>
    <row r="1558" spans="28:31" ht="10.5">
      <c r="AB1558" s="9"/>
      <c r="AC1558" s="9"/>
      <c r="AD1558" s="9"/>
      <c r="AE1558" s="9"/>
    </row>
    <row r="1559" spans="28:31" ht="10.5">
      <c r="AB1559" s="9"/>
      <c r="AC1559" s="9"/>
      <c r="AD1559" s="9"/>
      <c r="AE1559" s="9"/>
    </row>
    <row r="1560" spans="28:31" ht="10.5">
      <c r="AB1560" s="9"/>
      <c r="AC1560" s="9"/>
      <c r="AD1560" s="9"/>
      <c r="AE1560" s="9"/>
    </row>
    <row r="1561" spans="28:31" ht="10.5">
      <c r="AB1561" s="9"/>
      <c r="AC1561" s="9"/>
      <c r="AD1561" s="9"/>
      <c r="AE1561" s="9"/>
    </row>
    <row r="1562" spans="28:31" ht="10.5">
      <c r="AB1562" s="9"/>
      <c r="AC1562" s="9"/>
      <c r="AD1562" s="9"/>
      <c r="AE1562" s="9"/>
    </row>
    <row r="1563" spans="28:31" ht="10.5">
      <c r="AB1563" s="9"/>
      <c r="AC1563" s="9"/>
      <c r="AD1563" s="9"/>
      <c r="AE1563" s="9"/>
    </row>
    <row r="1564" spans="28:31" ht="10.5">
      <c r="AB1564" s="9"/>
      <c r="AC1564" s="9"/>
      <c r="AD1564" s="9"/>
      <c r="AE1564" s="9"/>
    </row>
    <row r="1565" spans="28:31" ht="10.5">
      <c r="AB1565" s="9"/>
      <c r="AC1565" s="9"/>
      <c r="AD1565" s="9"/>
      <c r="AE1565" s="9"/>
    </row>
    <row r="1566" spans="28:31" ht="10.5">
      <c r="AB1566" s="9"/>
      <c r="AC1566" s="9"/>
      <c r="AD1566" s="9"/>
      <c r="AE1566" s="9"/>
    </row>
    <row r="1567" spans="28:31" ht="10.5">
      <c r="AB1567" s="9"/>
      <c r="AC1567" s="9"/>
      <c r="AD1567" s="9"/>
      <c r="AE1567" s="9"/>
    </row>
    <row r="1568" spans="28:31" ht="10.5">
      <c r="AB1568" s="9"/>
      <c r="AC1568" s="9"/>
      <c r="AD1568" s="9"/>
      <c r="AE1568" s="9"/>
    </row>
    <row r="1569" spans="28:31" ht="10.5">
      <c r="AB1569" s="9"/>
      <c r="AC1569" s="9"/>
      <c r="AD1569" s="9"/>
      <c r="AE1569" s="9"/>
    </row>
    <row r="1570" spans="28:31" ht="10.5">
      <c r="AB1570" s="9"/>
      <c r="AC1570" s="9"/>
      <c r="AD1570" s="9"/>
      <c r="AE1570" s="9"/>
    </row>
    <row r="1571" spans="28:31" ht="10.5">
      <c r="AB1571" s="9"/>
      <c r="AC1571" s="9"/>
      <c r="AD1571" s="9"/>
      <c r="AE1571" s="9"/>
    </row>
    <row r="1572" spans="28:31" ht="10.5">
      <c r="AB1572" s="9"/>
      <c r="AC1572" s="9"/>
      <c r="AD1572" s="9"/>
      <c r="AE1572" s="9"/>
    </row>
    <row r="1573" spans="28:31" ht="10.5">
      <c r="AB1573" s="9"/>
      <c r="AC1573" s="9"/>
      <c r="AD1573" s="9"/>
      <c r="AE1573" s="9"/>
    </row>
    <row r="1574" spans="28:31" ht="10.5">
      <c r="AB1574" s="9"/>
      <c r="AC1574" s="9"/>
      <c r="AD1574" s="9"/>
      <c r="AE1574" s="9"/>
    </row>
    <row r="1575" spans="28:31" ht="10.5">
      <c r="AB1575" s="9"/>
      <c r="AC1575" s="9"/>
      <c r="AD1575" s="9"/>
      <c r="AE1575" s="9"/>
    </row>
    <row r="1576" spans="28:31" ht="10.5">
      <c r="AB1576" s="9"/>
      <c r="AC1576" s="9"/>
      <c r="AD1576" s="9"/>
      <c r="AE1576" s="9"/>
    </row>
    <row r="1577" spans="28:31" ht="10.5">
      <c r="AB1577" s="9"/>
      <c r="AC1577" s="9"/>
      <c r="AD1577" s="9"/>
      <c r="AE1577" s="9"/>
    </row>
    <row r="1578" spans="28:31" ht="10.5">
      <c r="AB1578" s="9"/>
      <c r="AC1578" s="9"/>
      <c r="AD1578" s="9"/>
      <c r="AE1578" s="9"/>
    </row>
    <row r="1579" spans="28:31" ht="10.5">
      <c r="AB1579" s="9"/>
      <c r="AC1579" s="9"/>
      <c r="AD1579" s="9"/>
      <c r="AE1579" s="9"/>
    </row>
    <row r="1580" spans="28:31" ht="10.5">
      <c r="AB1580" s="9"/>
      <c r="AC1580" s="9"/>
      <c r="AD1580" s="9"/>
      <c r="AE1580" s="9"/>
    </row>
    <row r="1581" spans="28:31" ht="10.5">
      <c r="AB1581" s="9"/>
      <c r="AC1581" s="9"/>
      <c r="AD1581" s="9"/>
      <c r="AE1581" s="9"/>
    </row>
    <row r="1582" spans="28:31" ht="10.5">
      <c r="AB1582" s="9"/>
      <c r="AC1582" s="9"/>
      <c r="AD1582" s="9"/>
      <c r="AE1582" s="9"/>
    </row>
    <row r="1583" spans="28:31" ht="10.5">
      <c r="AB1583" s="9"/>
      <c r="AC1583" s="9"/>
      <c r="AD1583" s="9"/>
      <c r="AE1583" s="9"/>
    </row>
    <row r="1584" spans="28:31" ht="10.5">
      <c r="AB1584" s="9"/>
      <c r="AC1584" s="9"/>
      <c r="AD1584" s="9"/>
      <c r="AE1584" s="9"/>
    </row>
    <row r="1585" spans="28:31" ht="10.5">
      <c r="AB1585" s="9"/>
      <c r="AC1585" s="9"/>
      <c r="AD1585" s="9"/>
      <c r="AE1585" s="9"/>
    </row>
    <row r="1586" spans="28:31" ht="10.5">
      <c r="AB1586" s="9"/>
      <c r="AC1586" s="9"/>
      <c r="AD1586" s="9"/>
      <c r="AE1586" s="9"/>
    </row>
    <row r="1587" spans="28:31" ht="10.5">
      <c r="AB1587" s="9"/>
      <c r="AC1587" s="9"/>
      <c r="AD1587" s="9"/>
      <c r="AE1587" s="9"/>
    </row>
    <row r="1588" spans="28:31" ht="10.5">
      <c r="AB1588" s="9"/>
      <c r="AC1588" s="9"/>
      <c r="AD1588" s="9"/>
      <c r="AE1588" s="9"/>
    </row>
    <row r="1589" spans="28:31" ht="10.5">
      <c r="AB1589" s="9"/>
      <c r="AC1589" s="9"/>
      <c r="AD1589" s="9"/>
      <c r="AE1589" s="9"/>
    </row>
    <row r="1590" spans="28:31" ht="10.5">
      <c r="AB1590" s="9"/>
      <c r="AC1590" s="9"/>
      <c r="AD1590" s="9"/>
      <c r="AE1590" s="9"/>
    </row>
    <row r="1591" spans="28:31" ht="10.5">
      <c r="AB1591" s="9"/>
      <c r="AC1591" s="9"/>
      <c r="AD1591" s="9"/>
      <c r="AE1591" s="9"/>
    </row>
    <row r="1592" spans="28:31" ht="10.5">
      <c r="AB1592" s="9"/>
      <c r="AC1592" s="9"/>
      <c r="AD1592" s="9"/>
      <c r="AE1592" s="9"/>
    </row>
    <row r="1593" spans="28:31" ht="10.5">
      <c r="AB1593" s="9"/>
      <c r="AC1593" s="9"/>
      <c r="AD1593" s="9"/>
      <c r="AE1593" s="9"/>
    </row>
    <row r="1594" spans="28:31" ht="10.5">
      <c r="AB1594" s="9"/>
      <c r="AC1594" s="9"/>
      <c r="AD1594" s="9"/>
      <c r="AE1594" s="9"/>
    </row>
    <row r="1595" spans="28:31" ht="10.5">
      <c r="AB1595" s="9"/>
      <c r="AC1595" s="9"/>
      <c r="AD1595" s="9"/>
      <c r="AE1595" s="9"/>
    </row>
    <row r="1596" spans="28:31" ht="10.5">
      <c r="AB1596" s="9"/>
      <c r="AC1596" s="9"/>
      <c r="AD1596" s="9"/>
      <c r="AE1596" s="9"/>
    </row>
    <row r="1597" spans="28:31" ht="10.5">
      <c r="AB1597" s="9"/>
      <c r="AC1597" s="9"/>
      <c r="AD1597" s="9"/>
      <c r="AE1597" s="9"/>
    </row>
    <row r="1598" spans="28:31" ht="10.5">
      <c r="AB1598" s="9"/>
      <c r="AC1598" s="9"/>
      <c r="AD1598" s="9"/>
      <c r="AE1598" s="9"/>
    </row>
    <row r="1599" spans="28:31" ht="10.5">
      <c r="AB1599" s="9"/>
      <c r="AC1599" s="9"/>
      <c r="AD1599" s="9"/>
      <c r="AE1599" s="9"/>
    </row>
    <row r="1600" spans="28:31" ht="10.5">
      <c r="AB1600" s="9"/>
      <c r="AC1600" s="9"/>
      <c r="AD1600" s="9"/>
      <c r="AE1600" s="9"/>
    </row>
    <row r="1601" spans="28:31" ht="10.5">
      <c r="AB1601" s="9"/>
      <c r="AC1601" s="9"/>
      <c r="AD1601" s="9"/>
      <c r="AE1601" s="9"/>
    </row>
    <row r="1602" spans="28:31" ht="10.5">
      <c r="AB1602" s="9"/>
      <c r="AC1602" s="9"/>
      <c r="AD1602" s="9"/>
      <c r="AE1602" s="9"/>
    </row>
    <row r="1603" spans="28:31" ht="10.5">
      <c r="AB1603" s="9"/>
      <c r="AC1603" s="9"/>
      <c r="AD1603" s="9"/>
      <c r="AE1603" s="9"/>
    </row>
    <row r="1604" spans="28:31" ht="10.5">
      <c r="AB1604" s="9"/>
      <c r="AC1604" s="9"/>
      <c r="AD1604" s="9"/>
      <c r="AE1604" s="9"/>
    </row>
    <row r="1605" spans="28:31" ht="10.5">
      <c r="AB1605" s="9"/>
      <c r="AC1605" s="9"/>
      <c r="AD1605" s="9"/>
      <c r="AE1605" s="9"/>
    </row>
    <row r="1606" spans="28:31" ht="10.5">
      <c r="AB1606" s="9"/>
      <c r="AC1606" s="9"/>
      <c r="AD1606" s="9"/>
      <c r="AE1606" s="9"/>
    </row>
    <row r="1607" spans="28:31" ht="10.5">
      <c r="AB1607" s="9"/>
      <c r="AC1607" s="9"/>
      <c r="AD1607" s="9"/>
      <c r="AE1607" s="9"/>
    </row>
    <row r="1608" spans="28:31" ht="10.5">
      <c r="AB1608" s="9"/>
      <c r="AC1608" s="9"/>
      <c r="AD1608" s="9"/>
      <c r="AE1608" s="9"/>
    </row>
    <row r="1609" spans="28:31" ht="10.5">
      <c r="AB1609" s="9"/>
      <c r="AC1609" s="9"/>
      <c r="AD1609" s="9"/>
      <c r="AE1609" s="9"/>
    </row>
    <row r="1610" spans="28:31" ht="10.5">
      <c r="AB1610" s="9"/>
      <c r="AC1610" s="9"/>
      <c r="AD1610" s="9"/>
      <c r="AE1610" s="9"/>
    </row>
    <row r="1611" spans="28:31" ht="10.5">
      <c r="AB1611" s="9"/>
      <c r="AC1611" s="9"/>
      <c r="AD1611" s="9"/>
      <c r="AE1611" s="9"/>
    </row>
    <row r="1612" spans="28:31" ht="10.5">
      <c r="AB1612" s="9"/>
      <c r="AC1612" s="9"/>
      <c r="AD1612" s="9"/>
      <c r="AE1612" s="9"/>
    </row>
    <row r="1613" spans="28:31" ht="10.5">
      <c r="AB1613" s="9"/>
      <c r="AC1613" s="9"/>
      <c r="AD1613" s="9"/>
      <c r="AE1613" s="9"/>
    </row>
    <row r="1614" spans="28:31" ht="10.5">
      <c r="AB1614" s="9"/>
      <c r="AC1614" s="9"/>
      <c r="AD1614" s="9"/>
      <c r="AE1614" s="9"/>
    </row>
    <row r="1615" spans="28:31" ht="10.5">
      <c r="AB1615" s="9"/>
      <c r="AC1615" s="9"/>
      <c r="AD1615" s="9"/>
      <c r="AE1615" s="9"/>
    </row>
    <row r="1616" spans="28:31" ht="10.5">
      <c r="AB1616" s="9"/>
      <c r="AC1616" s="9"/>
      <c r="AD1616" s="9"/>
      <c r="AE1616" s="9"/>
    </row>
    <row r="1617" spans="28:31" ht="10.5">
      <c r="AB1617" s="9"/>
      <c r="AC1617" s="9"/>
      <c r="AD1617" s="9"/>
      <c r="AE1617" s="9"/>
    </row>
    <row r="1618" spans="28:31" ht="10.5">
      <c r="AB1618" s="9"/>
      <c r="AC1618" s="9"/>
      <c r="AD1618" s="9"/>
      <c r="AE1618" s="9"/>
    </row>
    <row r="1619" spans="28:31" ht="10.5">
      <c r="AB1619" s="9"/>
      <c r="AC1619" s="9"/>
      <c r="AD1619" s="9"/>
      <c r="AE1619" s="9"/>
    </row>
    <row r="1620" spans="28:31" ht="10.5">
      <c r="AB1620" s="9"/>
      <c r="AC1620" s="9"/>
      <c r="AD1620" s="9"/>
      <c r="AE1620" s="9"/>
    </row>
    <row r="1621" spans="28:31" ht="10.5">
      <c r="AB1621" s="9"/>
      <c r="AC1621" s="9"/>
      <c r="AD1621" s="9"/>
      <c r="AE1621" s="9"/>
    </row>
    <row r="1622" spans="28:31" ht="10.5">
      <c r="AB1622" s="9"/>
      <c r="AC1622" s="9"/>
      <c r="AD1622" s="9"/>
      <c r="AE1622" s="9"/>
    </row>
    <row r="1623" spans="28:31" ht="10.5">
      <c r="AB1623" s="9"/>
      <c r="AC1623" s="9"/>
      <c r="AD1623" s="9"/>
      <c r="AE1623" s="9"/>
    </row>
    <row r="1624" spans="28:31" ht="10.5">
      <c r="AB1624" s="9"/>
      <c r="AC1624" s="9"/>
      <c r="AD1624" s="9"/>
      <c r="AE1624" s="9"/>
    </row>
    <row r="1625" spans="28:31" ht="10.5">
      <c r="AB1625" s="9"/>
      <c r="AC1625" s="9"/>
      <c r="AD1625" s="9"/>
      <c r="AE1625" s="9"/>
    </row>
    <row r="1626" spans="28:31" ht="10.5">
      <c r="AB1626" s="9"/>
      <c r="AC1626" s="9"/>
      <c r="AD1626" s="9"/>
      <c r="AE1626" s="9"/>
    </row>
    <row r="1627" spans="28:31" ht="10.5">
      <c r="AB1627" s="9"/>
      <c r="AC1627" s="9"/>
      <c r="AD1627" s="9"/>
      <c r="AE1627" s="9"/>
    </row>
    <row r="1628" spans="28:31" ht="10.5">
      <c r="AB1628" s="9"/>
      <c r="AC1628" s="9"/>
      <c r="AD1628" s="9"/>
      <c r="AE1628" s="9"/>
    </row>
    <row r="1629" spans="28:31" ht="10.5">
      <c r="AB1629" s="9"/>
      <c r="AC1629" s="9"/>
      <c r="AD1629" s="9"/>
      <c r="AE1629" s="9"/>
    </row>
    <row r="1630" spans="28:31" ht="10.5">
      <c r="AB1630" s="9"/>
      <c r="AC1630" s="9"/>
      <c r="AD1630" s="9"/>
      <c r="AE1630" s="9"/>
    </row>
    <row r="1631" spans="28:31" ht="10.5">
      <c r="AB1631" s="9"/>
      <c r="AC1631" s="9"/>
      <c r="AD1631" s="9"/>
      <c r="AE1631" s="9"/>
    </row>
    <row r="1632" spans="28:31" ht="10.5">
      <c r="AB1632" s="9"/>
      <c r="AC1632" s="9"/>
      <c r="AD1632" s="9"/>
      <c r="AE1632" s="9"/>
    </row>
    <row r="1633" spans="28:31" ht="10.5">
      <c r="AB1633" s="9"/>
      <c r="AC1633" s="9"/>
      <c r="AD1633" s="9"/>
      <c r="AE1633" s="9"/>
    </row>
    <row r="1634" spans="28:31" ht="10.5">
      <c r="AB1634" s="9"/>
      <c r="AC1634" s="9"/>
      <c r="AD1634" s="9"/>
      <c r="AE1634" s="9"/>
    </row>
    <row r="1635" spans="28:31" ht="10.5">
      <c r="AB1635" s="9"/>
      <c r="AC1635" s="9"/>
      <c r="AD1635" s="9"/>
      <c r="AE1635" s="9"/>
    </row>
    <row r="1636" spans="28:31" ht="10.5">
      <c r="AB1636" s="9"/>
      <c r="AC1636" s="9"/>
      <c r="AD1636" s="9"/>
      <c r="AE1636" s="9"/>
    </row>
    <row r="1637" spans="28:31" ht="10.5">
      <c r="AB1637" s="9"/>
      <c r="AC1637" s="9"/>
      <c r="AD1637" s="9"/>
      <c r="AE1637" s="9"/>
    </row>
    <row r="1638" spans="28:31" ht="10.5">
      <c r="AB1638" s="9"/>
      <c r="AC1638" s="9"/>
      <c r="AD1638" s="9"/>
      <c r="AE1638" s="9"/>
    </row>
    <row r="1639" spans="28:31" ht="10.5">
      <c r="AB1639" s="9"/>
      <c r="AC1639" s="9"/>
      <c r="AD1639" s="9"/>
      <c r="AE1639" s="9"/>
    </row>
    <row r="1640" spans="28:31" ht="10.5">
      <c r="AB1640" s="9"/>
      <c r="AC1640" s="9"/>
      <c r="AD1640" s="9"/>
      <c r="AE1640" s="9"/>
    </row>
    <row r="1641" spans="28:31" ht="10.5">
      <c r="AB1641" s="9"/>
      <c r="AC1641" s="9"/>
      <c r="AD1641" s="9"/>
      <c r="AE1641" s="9"/>
    </row>
    <row r="1642" spans="28:31" ht="10.5">
      <c r="AB1642" s="9"/>
      <c r="AC1642" s="9"/>
      <c r="AD1642" s="9"/>
      <c r="AE1642" s="9"/>
    </row>
    <row r="1643" spans="28:31" ht="10.5">
      <c r="AB1643" s="9"/>
      <c r="AC1643" s="9"/>
      <c r="AD1643" s="9"/>
      <c r="AE1643" s="9"/>
    </row>
    <row r="1644" spans="28:31" ht="10.5">
      <c r="AB1644" s="9"/>
      <c r="AC1644" s="9"/>
      <c r="AD1644" s="9"/>
      <c r="AE1644" s="9"/>
    </row>
    <row r="1645" spans="28:31" ht="10.5">
      <c r="AB1645" s="9"/>
      <c r="AC1645" s="9"/>
      <c r="AD1645" s="9"/>
      <c r="AE1645" s="9"/>
    </row>
    <row r="1646" spans="28:31" ht="10.5">
      <c r="AB1646" s="9"/>
      <c r="AC1646" s="9"/>
      <c r="AD1646" s="9"/>
      <c r="AE1646" s="9"/>
    </row>
    <row r="1647" spans="28:31" ht="10.5">
      <c r="AB1647" s="9"/>
      <c r="AC1647" s="9"/>
      <c r="AD1647" s="9"/>
      <c r="AE1647" s="9"/>
    </row>
    <row r="1648" spans="28:31" ht="10.5">
      <c r="AB1648" s="9"/>
      <c r="AC1648" s="9"/>
      <c r="AD1648" s="9"/>
      <c r="AE1648" s="9"/>
    </row>
    <row r="1649" spans="28:31" ht="10.5">
      <c r="AB1649" s="9"/>
      <c r="AC1649" s="9"/>
      <c r="AD1649" s="9"/>
      <c r="AE1649" s="9"/>
    </row>
    <row r="1650" spans="28:31" ht="10.5">
      <c r="AB1650" s="9"/>
      <c r="AC1650" s="9"/>
      <c r="AD1650" s="9"/>
      <c r="AE1650" s="9"/>
    </row>
    <row r="1651" spans="28:31" ht="10.5">
      <c r="AB1651" s="9"/>
      <c r="AC1651" s="9"/>
      <c r="AD1651" s="9"/>
      <c r="AE1651" s="9"/>
    </row>
    <row r="1652" spans="28:31" ht="10.5">
      <c r="AB1652" s="9"/>
      <c r="AC1652" s="9"/>
      <c r="AD1652" s="9"/>
      <c r="AE1652" s="9"/>
    </row>
    <row r="1653" spans="28:31" ht="10.5">
      <c r="AB1653" s="9"/>
      <c r="AC1653" s="9"/>
      <c r="AD1653" s="9"/>
      <c r="AE1653" s="9"/>
    </row>
    <row r="1654" spans="28:31" ht="10.5">
      <c r="AB1654" s="9"/>
      <c r="AC1654" s="9"/>
      <c r="AD1654" s="9"/>
      <c r="AE1654" s="9"/>
    </row>
    <row r="1655" spans="28:31" ht="10.5">
      <c r="AB1655" s="9"/>
      <c r="AC1655" s="9"/>
      <c r="AD1655" s="9"/>
      <c r="AE1655" s="9"/>
    </row>
    <row r="1656" spans="28:31" ht="10.5">
      <c r="AB1656" s="9"/>
      <c r="AC1656" s="9"/>
      <c r="AD1656" s="9"/>
      <c r="AE1656" s="9"/>
    </row>
    <row r="1657" spans="28:31" ht="10.5">
      <c r="AB1657" s="9"/>
      <c r="AC1657" s="9"/>
      <c r="AD1657" s="9"/>
      <c r="AE1657" s="9"/>
    </row>
    <row r="1658" spans="28:31" ht="10.5">
      <c r="AB1658" s="9"/>
      <c r="AC1658" s="9"/>
      <c r="AD1658" s="9"/>
      <c r="AE1658" s="9"/>
    </row>
    <row r="1659" spans="28:31" ht="10.5">
      <c r="AB1659" s="9"/>
      <c r="AC1659" s="9"/>
      <c r="AD1659" s="9"/>
      <c r="AE1659" s="9"/>
    </row>
    <row r="1660" spans="28:31" ht="10.5">
      <c r="AB1660" s="9"/>
      <c r="AC1660" s="9"/>
      <c r="AD1660" s="9"/>
      <c r="AE1660" s="9"/>
    </row>
    <row r="1661" spans="28:31" ht="10.5">
      <c r="AB1661" s="9"/>
      <c r="AC1661" s="9"/>
      <c r="AD1661" s="9"/>
      <c r="AE1661" s="9"/>
    </row>
    <row r="1662" spans="28:31" ht="10.5">
      <c r="AB1662" s="9"/>
      <c r="AC1662" s="9"/>
      <c r="AD1662" s="9"/>
      <c r="AE1662" s="9"/>
    </row>
    <row r="1663" spans="28:31" ht="10.5">
      <c r="AB1663" s="9"/>
      <c r="AC1663" s="9"/>
      <c r="AD1663" s="9"/>
      <c r="AE1663" s="9"/>
    </row>
    <row r="1664" spans="28:31" ht="10.5">
      <c r="AB1664" s="9"/>
      <c r="AC1664" s="9"/>
      <c r="AD1664" s="9"/>
      <c r="AE1664" s="9"/>
    </row>
    <row r="1665" spans="28:31" ht="10.5">
      <c r="AB1665" s="9"/>
      <c r="AC1665" s="9"/>
      <c r="AD1665" s="9"/>
      <c r="AE1665" s="9"/>
    </row>
    <row r="1666" spans="28:31" ht="10.5">
      <c r="AB1666" s="9"/>
      <c r="AC1666" s="9"/>
      <c r="AD1666" s="9"/>
      <c r="AE1666" s="9"/>
    </row>
    <row r="1667" spans="28:31" ht="10.5">
      <c r="AB1667" s="9"/>
      <c r="AC1667" s="9"/>
      <c r="AD1667" s="9"/>
      <c r="AE1667" s="9"/>
    </row>
    <row r="1668" spans="28:31" ht="10.5">
      <c r="AB1668" s="9"/>
      <c r="AC1668" s="9"/>
      <c r="AD1668" s="9"/>
      <c r="AE1668" s="9"/>
    </row>
    <row r="1669" spans="28:31" ht="10.5">
      <c r="AB1669" s="9"/>
      <c r="AC1669" s="9"/>
      <c r="AD1669" s="9"/>
      <c r="AE1669" s="9"/>
    </row>
    <row r="1670" spans="28:31" ht="10.5">
      <c r="AB1670" s="9"/>
      <c r="AC1670" s="9"/>
      <c r="AD1670" s="9"/>
      <c r="AE1670" s="9"/>
    </row>
    <row r="1671" spans="28:31" ht="10.5">
      <c r="AB1671" s="9"/>
      <c r="AC1671" s="9"/>
      <c r="AD1671" s="9"/>
      <c r="AE1671" s="9"/>
    </row>
    <row r="1672" spans="28:31" ht="10.5">
      <c r="AB1672" s="9"/>
      <c r="AC1672" s="9"/>
      <c r="AD1672" s="9"/>
      <c r="AE1672" s="9"/>
    </row>
    <row r="1673" spans="28:31" ht="10.5">
      <c r="AB1673" s="9"/>
      <c r="AC1673" s="9"/>
      <c r="AD1673" s="9"/>
      <c r="AE1673" s="9"/>
    </row>
    <row r="1674" spans="28:31" ht="10.5">
      <c r="AB1674" s="9"/>
      <c r="AC1674" s="9"/>
      <c r="AD1674" s="9"/>
      <c r="AE1674" s="9"/>
    </row>
    <row r="1675" spans="28:31" ht="10.5">
      <c r="AB1675" s="9"/>
      <c r="AC1675" s="9"/>
      <c r="AD1675" s="9"/>
      <c r="AE1675" s="9"/>
    </row>
    <row r="1676" spans="28:31" ht="10.5">
      <c r="AB1676" s="9"/>
      <c r="AC1676" s="9"/>
      <c r="AD1676" s="9"/>
      <c r="AE1676" s="9"/>
    </row>
    <row r="1677" spans="28:31" ht="10.5">
      <c r="AB1677" s="9"/>
      <c r="AC1677" s="9"/>
      <c r="AD1677" s="9"/>
      <c r="AE1677" s="9"/>
    </row>
    <row r="1678" spans="28:31" ht="10.5">
      <c r="AB1678" s="9"/>
      <c r="AC1678" s="9"/>
      <c r="AD1678" s="9"/>
      <c r="AE1678" s="9"/>
    </row>
    <row r="1679" spans="28:31" ht="10.5">
      <c r="AB1679" s="9"/>
      <c r="AC1679" s="9"/>
      <c r="AD1679" s="9"/>
      <c r="AE1679" s="9"/>
    </row>
    <row r="1680" spans="28:31" ht="10.5">
      <c r="AB1680" s="9"/>
      <c r="AC1680" s="9"/>
      <c r="AD1680" s="9"/>
      <c r="AE1680" s="9"/>
    </row>
    <row r="1681" spans="28:31" ht="10.5">
      <c r="AB1681" s="9"/>
      <c r="AC1681" s="9"/>
      <c r="AD1681" s="9"/>
      <c r="AE1681" s="9"/>
    </row>
    <row r="1682" spans="28:31" ht="10.5">
      <c r="AB1682" s="9"/>
      <c r="AC1682" s="9"/>
      <c r="AD1682" s="9"/>
      <c r="AE1682" s="9"/>
    </row>
    <row r="1683" spans="28:31" ht="10.5">
      <c r="AB1683" s="9"/>
      <c r="AC1683" s="9"/>
      <c r="AD1683" s="9"/>
      <c r="AE1683" s="9"/>
    </row>
    <row r="1684" spans="28:31" ht="10.5">
      <c r="AB1684" s="9"/>
      <c r="AC1684" s="9"/>
      <c r="AD1684" s="9"/>
      <c r="AE1684" s="9"/>
    </row>
    <row r="1685" spans="28:31" ht="10.5">
      <c r="AB1685" s="9"/>
      <c r="AC1685" s="9"/>
      <c r="AD1685" s="9"/>
      <c r="AE1685" s="9"/>
    </row>
    <row r="1686" spans="28:31" ht="10.5">
      <c r="AB1686" s="9"/>
      <c r="AC1686" s="9"/>
      <c r="AD1686" s="9"/>
      <c r="AE1686" s="9"/>
    </row>
    <row r="1687" spans="28:31" ht="10.5">
      <c r="AB1687" s="9"/>
      <c r="AC1687" s="9"/>
      <c r="AD1687" s="9"/>
      <c r="AE1687" s="9"/>
    </row>
    <row r="1688" spans="28:31" ht="10.5">
      <c r="AB1688" s="9"/>
      <c r="AC1688" s="9"/>
      <c r="AD1688" s="9"/>
      <c r="AE1688" s="9"/>
    </row>
    <row r="1689" spans="28:31" ht="10.5">
      <c r="AB1689" s="9"/>
      <c r="AC1689" s="9"/>
      <c r="AD1689" s="9"/>
      <c r="AE1689" s="9"/>
    </row>
    <row r="1690" spans="28:31" ht="10.5">
      <c r="AB1690" s="9"/>
      <c r="AC1690" s="9"/>
      <c r="AD1690" s="9"/>
      <c r="AE1690" s="9"/>
    </row>
    <row r="1691" spans="28:31" ht="10.5">
      <c r="AB1691" s="9"/>
      <c r="AC1691" s="9"/>
      <c r="AD1691" s="9"/>
      <c r="AE1691" s="9"/>
    </row>
    <row r="1692" spans="28:31" ht="10.5">
      <c r="AB1692" s="9"/>
      <c r="AC1692" s="9"/>
      <c r="AD1692" s="9"/>
      <c r="AE1692" s="9"/>
    </row>
    <row r="1693" spans="28:31" ht="10.5">
      <c r="AB1693" s="9"/>
      <c r="AC1693" s="9"/>
      <c r="AD1693" s="9"/>
      <c r="AE1693" s="9"/>
    </row>
    <row r="1694" spans="28:31" ht="10.5">
      <c r="AB1694" s="9"/>
      <c r="AC1694" s="9"/>
      <c r="AD1694" s="9"/>
      <c r="AE1694" s="9"/>
    </row>
    <row r="1695" spans="28:31" ht="10.5">
      <c r="AB1695" s="9"/>
      <c r="AC1695" s="9"/>
      <c r="AD1695" s="9"/>
      <c r="AE1695" s="9"/>
    </row>
    <row r="1696" spans="28:31" ht="10.5">
      <c r="AB1696" s="9"/>
      <c r="AC1696" s="9"/>
      <c r="AD1696" s="9"/>
      <c r="AE1696" s="9"/>
    </row>
    <row r="1697" spans="28:31" ht="10.5">
      <c r="AB1697" s="9"/>
      <c r="AC1697" s="9"/>
      <c r="AD1697" s="9"/>
      <c r="AE1697" s="9"/>
    </row>
    <row r="1698" spans="28:31" ht="10.5">
      <c r="AB1698" s="9"/>
      <c r="AC1698" s="9"/>
      <c r="AD1698" s="9"/>
      <c r="AE1698" s="9"/>
    </row>
    <row r="1699" spans="28:31" ht="10.5">
      <c r="AB1699" s="9"/>
      <c r="AC1699" s="9"/>
      <c r="AD1699" s="9"/>
      <c r="AE1699" s="9"/>
    </row>
    <row r="1700" spans="28:31" ht="10.5">
      <c r="AB1700" s="9"/>
      <c r="AC1700" s="9"/>
      <c r="AD1700" s="9"/>
      <c r="AE1700" s="9"/>
    </row>
    <row r="1701" spans="28:31" ht="10.5">
      <c r="AB1701" s="9"/>
      <c r="AC1701" s="9"/>
      <c r="AD1701" s="9"/>
      <c r="AE1701" s="9"/>
    </row>
    <row r="1702" spans="28:31" ht="10.5">
      <c r="AB1702" s="9"/>
      <c r="AC1702" s="9"/>
      <c r="AD1702" s="9"/>
      <c r="AE1702" s="9"/>
    </row>
    <row r="1703" spans="28:31" ht="10.5">
      <c r="AB1703" s="9"/>
      <c r="AC1703" s="9"/>
      <c r="AD1703" s="9"/>
      <c r="AE1703" s="9"/>
    </row>
    <row r="1704" spans="28:31" ht="10.5">
      <c r="AB1704" s="9"/>
      <c r="AC1704" s="9"/>
      <c r="AD1704" s="9"/>
      <c r="AE1704" s="9"/>
    </row>
    <row r="1705" spans="28:31" ht="10.5">
      <c r="AB1705" s="9"/>
      <c r="AC1705" s="9"/>
      <c r="AD1705" s="9"/>
      <c r="AE1705" s="9"/>
    </row>
    <row r="1706" spans="28:31" ht="10.5">
      <c r="AB1706" s="9"/>
      <c r="AC1706" s="9"/>
      <c r="AD1706" s="9"/>
      <c r="AE1706" s="9"/>
    </row>
    <row r="1707" spans="28:31" ht="10.5">
      <c r="AB1707" s="9"/>
      <c r="AC1707" s="9"/>
      <c r="AD1707" s="9"/>
      <c r="AE1707" s="9"/>
    </row>
    <row r="1708" spans="28:31" ht="10.5">
      <c r="AB1708" s="9"/>
      <c r="AC1708" s="9"/>
      <c r="AD1708" s="9"/>
      <c r="AE1708" s="9"/>
    </row>
    <row r="1709" spans="28:31" ht="10.5">
      <c r="AB1709" s="9"/>
      <c r="AC1709" s="9"/>
      <c r="AD1709" s="9"/>
      <c r="AE1709" s="9"/>
    </row>
    <row r="1710" spans="28:31" ht="10.5">
      <c r="AB1710" s="9"/>
      <c r="AC1710" s="9"/>
      <c r="AD1710" s="9"/>
      <c r="AE1710" s="9"/>
    </row>
    <row r="1711" spans="28:31" ht="10.5">
      <c r="AB1711" s="9"/>
      <c r="AC1711" s="9"/>
      <c r="AD1711" s="9"/>
      <c r="AE1711" s="9"/>
    </row>
    <row r="1712" spans="28:31" ht="10.5">
      <c r="AB1712" s="9"/>
      <c r="AC1712" s="9"/>
      <c r="AD1712" s="9"/>
      <c r="AE1712" s="9"/>
    </row>
    <row r="1713" spans="28:31" ht="10.5">
      <c r="AB1713" s="9"/>
      <c r="AC1713" s="9"/>
      <c r="AD1713" s="9"/>
      <c r="AE1713" s="9"/>
    </row>
    <row r="1714" spans="28:31" ht="10.5">
      <c r="AB1714" s="9"/>
      <c r="AC1714" s="9"/>
      <c r="AD1714" s="9"/>
      <c r="AE1714" s="9"/>
    </row>
    <row r="1715" spans="28:31" ht="10.5">
      <c r="AB1715" s="9"/>
      <c r="AC1715" s="9"/>
      <c r="AD1715" s="9"/>
      <c r="AE1715" s="9"/>
    </row>
    <row r="1716" spans="28:31" ht="10.5">
      <c r="AB1716" s="9"/>
      <c r="AC1716" s="9"/>
      <c r="AD1716" s="9"/>
      <c r="AE1716" s="9"/>
    </row>
    <row r="1717" spans="28:31" ht="10.5">
      <c r="AB1717" s="9"/>
      <c r="AC1717" s="9"/>
      <c r="AD1717" s="9"/>
      <c r="AE1717" s="9"/>
    </row>
    <row r="1718" spans="28:31" ht="10.5">
      <c r="AB1718" s="9"/>
      <c r="AC1718" s="9"/>
      <c r="AD1718" s="9"/>
      <c r="AE1718" s="9"/>
    </row>
    <row r="1719" spans="28:31" ht="10.5">
      <c r="AB1719" s="9"/>
      <c r="AC1719" s="9"/>
      <c r="AD1719" s="9"/>
      <c r="AE1719" s="9"/>
    </row>
    <row r="1720" spans="28:31" ht="10.5">
      <c r="AB1720" s="9"/>
      <c r="AC1720" s="9"/>
      <c r="AD1720" s="9"/>
      <c r="AE1720" s="9"/>
    </row>
    <row r="1721" spans="28:31" ht="10.5">
      <c r="AB1721" s="9"/>
      <c r="AC1721" s="9"/>
      <c r="AD1721" s="9"/>
      <c r="AE1721" s="9"/>
    </row>
    <row r="1722" spans="28:31" ht="10.5">
      <c r="AB1722" s="9"/>
      <c r="AC1722" s="9"/>
      <c r="AD1722" s="9"/>
      <c r="AE1722" s="9"/>
    </row>
    <row r="1723" spans="28:31" ht="10.5">
      <c r="AB1723" s="9"/>
      <c r="AC1723" s="9"/>
      <c r="AD1723" s="9"/>
      <c r="AE1723" s="9"/>
    </row>
    <row r="1724" spans="28:31" ht="10.5">
      <c r="AB1724" s="9"/>
      <c r="AC1724" s="9"/>
      <c r="AD1724" s="9"/>
      <c r="AE1724" s="9"/>
    </row>
    <row r="1725" spans="28:31" ht="10.5">
      <c r="AB1725" s="9"/>
      <c r="AC1725" s="9"/>
      <c r="AD1725" s="9"/>
      <c r="AE1725" s="9"/>
    </row>
    <row r="1726" spans="28:31" ht="10.5">
      <c r="AB1726" s="9"/>
      <c r="AC1726" s="9"/>
      <c r="AD1726" s="9"/>
      <c r="AE1726" s="9"/>
    </row>
    <row r="1727" spans="28:31" ht="10.5">
      <c r="AB1727" s="9"/>
      <c r="AC1727" s="9"/>
      <c r="AD1727" s="9"/>
      <c r="AE1727" s="9"/>
    </row>
    <row r="1728" spans="28:31" ht="10.5">
      <c r="AB1728" s="9"/>
      <c r="AC1728" s="9"/>
      <c r="AD1728" s="9"/>
      <c r="AE1728" s="9"/>
    </row>
    <row r="1729" spans="28:31" ht="10.5">
      <c r="AB1729" s="9"/>
      <c r="AC1729" s="9"/>
      <c r="AD1729" s="9"/>
      <c r="AE1729" s="9"/>
    </row>
    <row r="1730" spans="28:31" ht="10.5">
      <c r="AB1730" s="9"/>
      <c r="AC1730" s="9"/>
      <c r="AD1730" s="9"/>
      <c r="AE1730" s="9"/>
    </row>
    <row r="1731" spans="28:31" ht="10.5">
      <c r="AB1731" s="9"/>
      <c r="AC1731" s="9"/>
      <c r="AD1731" s="9"/>
      <c r="AE1731" s="9"/>
    </row>
    <row r="1732" spans="28:31" ht="10.5">
      <c r="AB1732" s="9"/>
      <c r="AC1732" s="9"/>
      <c r="AD1732" s="9"/>
      <c r="AE1732" s="9"/>
    </row>
    <row r="1733" spans="28:31" ht="10.5">
      <c r="AB1733" s="9"/>
      <c r="AC1733" s="9"/>
      <c r="AD1733" s="9"/>
      <c r="AE1733" s="9"/>
    </row>
    <row r="1734" spans="28:31" ht="10.5">
      <c r="AB1734" s="9"/>
      <c r="AC1734" s="9"/>
      <c r="AD1734" s="9"/>
      <c r="AE1734" s="9"/>
    </row>
    <row r="1735" spans="28:31" ht="10.5">
      <c r="AB1735" s="9"/>
      <c r="AC1735" s="9"/>
      <c r="AD1735" s="9"/>
      <c r="AE1735" s="9"/>
    </row>
    <row r="1736" spans="28:31" ht="10.5">
      <c r="AB1736" s="9"/>
      <c r="AC1736" s="9"/>
      <c r="AD1736" s="9"/>
      <c r="AE1736" s="9"/>
    </row>
    <row r="1737" spans="28:31" ht="10.5">
      <c r="AB1737" s="9"/>
      <c r="AC1737" s="9"/>
      <c r="AD1737" s="9"/>
      <c r="AE1737" s="9"/>
    </row>
    <row r="1738" spans="28:31" ht="10.5">
      <c r="AB1738" s="9"/>
      <c r="AC1738" s="9"/>
      <c r="AD1738" s="9"/>
      <c r="AE1738" s="9"/>
    </row>
    <row r="1739" spans="28:31" ht="10.5">
      <c r="AB1739" s="9"/>
      <c r="AC1739" s="9"/>
      <c r="AD1739" s="9"/>
      <c r="AE1739" s="9"/>
    </row>
    <row r="1740" spans="28:31" ht="10.5">
      <c r="AB1740" s="9"/>
      <c r="AC1740" s="9"/>
      <c r="AD1740" s="9"/>
      <c r="AE1740" s="9"/>
    </row>
    <row r="1741" spans="28:31" ht="10.5">
      <c r="AB1741" s="9"/>
      <c r="AC1741" s="9"/>
      <c r="AD1741" s="9"/>
      <c r="AE1741" s="9"/>
    </row>
    <row r="1742" spans="28:31" ht="10.5">
      <c r="AB1742" s="9"/>
      <c r="AC1742" s="9"/>
      <c r="AD1742" s="9"/>
      <c r="AE1742" s="9"/>
    </row>
    <row r="1743" spans="28:31" ht="10.5">
      <c r="AB1743" s="9"/>
      <c r="AC1743" s="9"/>
      <c r="AD1743" s="9"/>
      <c r="AE1743" s="9"/>
    </row>
    <row r="1744" spans="28:31" ht="10.5">
      <c r="AB1744" s="9"/>
      <c r="AC1744" s="9"/>
      <c r="AD1744" s="9"/>
      <c r="AE1744" s="9"/>
    </row>
    <row r="1745" spans="28:31" ht="10.5">
      <c r="AB1745" s="9"/>
      <c r="AC1745" s="9"/>
      <c r="AD1745" s="9"/>
      <c r="AE1745" s="9"/>
    </row>
    <row r="1746" spans="28:31" ht="10.5">
      <c r="AB1746" s="9"/>
      <c r="AC1746" s="9"/>
      <c r="AD1746" s="9"/>
      <c r="AE1746" s="9"/>
    </row>
    <row r="1747" spans="28:31" ht="10.5">
      <c r="AB1747" s="9"/>
      <c r="AC1747" s="9"/>
      <c r="AD1747" s="9"/>
      <c r="AE1747" s="9"/>
    </row>
    <row r="1748" spans="28:31" ht="10.5">
      <c r="AB1748" s="9"/>
      <c r="AC1748" s="9"/>
      <c r="AD1748" s="9"/>
      <c r="AE1748" s="9"/>
    </row>
    <row r="1749" spans="28:31" ht="10.5">
      <c r="AB1749" s="9"/>
      <c r="AC1749" s="9"/>
      <c r="AD1749" s="9"/>
      <c r="AE1749" s="9"/>
    </row>
    <row r="1750" spans="28:31" ht="10.5">
      <c r="AB1750" s="9"/>
      <c r="AC1750" s="9"/>
      <c r="AD1750" s="9"/>
      <c r="AE1750" s="9"/>
    </row>
    <row r="1751" spans="28:31" ht="10.5">
      <c r="AB1751" s="9"/>
      <c r="AC1751" s="9"/>
      <c r="AD1751" s="9"/>
      <c r="AE1751" s="9"/>
    </row>
    <row r="1752" spans="28:31" ht="10.5">
      <c r="AB1752" s="9"/>
      <c r="AC1752" s="9"/>
      <c r="AD1752" s="9"/>
      <c r="AE1752" s="9"/>
    </row>
    <row r="1753" spans="28:31" ht="10.5">
      <c r="AB1753" s="9"/>
      <c r="AC1753" s="9"/>
      <c r="AD1753" s="9"/>
      <c r="AE1753" s="9"/>
    </row>
    <row r="1754" spans="28:31" ht="10.5">
      <c r="AB1754" s="9"/>
      <c r="AC1754" s="9"/>
      <c r="AD1754" s="9"/>
      <c r="AE1754" s="9"/>
    </row>
    <row r="1755" spans="28:31" ht="10.5">
      <c r="AB1755" s="9"/>
      <c r="AC1755" s="9"/>
      <c r="AD1755" s="9"/>
      <c r="AE1755" s="9"/>
    </row>
    <row r="1756" spans="28:31" ht="10.5">
      <c r="AB1756" s="9"/>
      <c r="AC1756" s="9"/>
      <c r="AD1756" s="9"/>
      <c r="AE1756" s="9"/>
    </row>
    <row r="1757" spans="28:31" ht="10.5">
      <c r="AB1757" s="9"/>
      <c r="AC1757" s="9"/>
      <c r="AD1757" s="9"/>
      <c r="AE1757" s="9"/>
    </row>
    <row r="1758" spans="28:31" ht="10.5">
      <c r="AB1758" s="9"/>
      <c r="AC1758" s="9"/>
      <c r="AD1758" s="9"/>
      <c r="AE1758" s="9"/>
    </row>
    <row r="1759" spans="28:31" ht="10.5">
      <c r="AB1759" s="9"/>
      <c r="AC1759" s="9"/>
      <c r="AD1759" s="9"/>
      <c r="AE1759" s="9"/>
    </row>
    <row r="1760" spans="28:31" ht="10.5">
      <c r="AB1760" s="9"/>
      <c r="AC1760" s="9"/>
      <c r="AD1760" s="9"/>
      <c r="AE1760" s="9"/>
    </row>
    <row r="1761" spans="28:31" ht="10.5">
      <c r="AB1761" s="9"/>
      <c r="AC1761" s="9"/>
      <c r="AD1761" s="9"/>
      <c r="AE1761" s="9"/>
    </row>
    <row r="1762" spans="28:31" ht="10.5">
      <c r="AB1762" s="9"/>
      <c r="AC1762" s="9"/>
      <c r="AD1762" s="9"/>
      <c r="AE1762" s="9"/>
    </row>
    <row r="1763" spans="28:31" ht="10.5">
      <c r="AB1763" s="9"/>
      <c r="AC1763" s="9"/>
      <c r="AD1763" s="9"/>
      <c r="AE1763" s="9"/>
    </row>
    <row r="1764" spans="28:31" ht="10.5">
      <c r="AB1764" s="9"/>
      <c r="AC1764" s="9"/>
      <c r="AD1764" s="9"/>
      <c r="AE1764" s="9"/>
    </row>
    <row r="1765" spans="28:31" ht="10.5">
      <c r="AB1765" s="9"/>
      <c r="AC1765" s="9"/>
      <c r="AD1765" s="9"/>
      <c r="AE1765" s="9"/>
    </row>
    <row r="1766" spans="28:31" ht="10.5">
      <c r="AB1766" s="9"/>
      <c r="AC1766" s="9"/>
      <c r="AD1766" s="9"/>
      <c r="AE1766" s="9"/>
    </row>
    <row r="1767" spans="28:31" ht="10.5">
      <c r="AB1767" s="9"/>
      <c r="AC1767" s="9"/>
      <c r="AD1767" s="9"/>
      <c r="AE1767" s="9"/>
    </row>
    <row r="1768" spans="28:31" ht="10.5">
      <c r="AB1768" s="9"/>
      <c r="AC1768" s="9"/>
      <c r="AD1768" s="9"/>
      <c r="AE1768" s="9"/>
    </row>
    <row r="1769" spans="28:31" ht="10.5">
      <c r="AB1769" s="9"/>
      <c r="AC1769" s="9"/>
      <c r="AD1769" s="9"/>
      <c r="AE1769" s="9"/>
    </row>
    <row r="1770" spans="28:31" ht="10.5">
      <c r="AB1770" s="9"/>
      <c r="AC1770" s="9"/>
      <c r="AD1770" s="9"/>
      <c r="AE1770" s="9"/>
    </row>
    <row r="1771" spans="28:31" ht="10.5">
      <c r="AB1771" s="9"/>
      <c r="AC1771" s="9"/>
      <c r="AD1771" s="9"/>
      <c r="AE1771" s="9"/>
    </row>
    <row r="1772" spans="28:31" ht="10.5">
      <c r="AB1772" s="9"/>
      <c r="AC1772" s="9"/>
      <c r="AD1772" s="9"/>
      <c r="AE1772" s="9"/>
    </row>
    <row r="1773" spans="28:31" ht="10.5">
      <c r="AB1773" s="9"/>
      <c r="AC1773" s="9"/>
      <c r="AD1773" s="9"/>
      <c r="AE1773" s="9"/>
    </row>
    <row r="1774" spans="28:31" ht="10.5">
      <c r="AB1774" s="9"/>
      <c r="AC1774" s="9"/>
      <c r="AD1774" s="9"/>
      <c r="AE1774" s="9"/>
    </row>
    <row r="1775" spans="28:31" ht="10.5">
      <c r="AB1775" s="9"/>
      <c r="AC1775" s="9"/>
      <c r="AD1775" s="9"/>
      <c r="AE1775" s="9"/>
    </row>
    <row r="1776" spans="28:31" ht="10.5">
      <c r="AB1776" s="9"/>
      <c r="AC1776" s="9"/>
      <c r="AD1776" s="9"/>
      <c r="AE1776" s="9"/>
    </row>
    <row r="1777" spans="28:31" ht="10.5">
      <c r="AB1777" s="9"/>
      <c r="AC1777" s="9"/>
      <c r="AD1777" s="9"/>
      <c r="AE1777" s="9"/>
    </row>
    <row r="1778" spans="28:31" ht="10.5">
      <c r="AB1778" s="9"/>
      <c r="AC1778" s="9"/>
      <c r="AD1778" s="9"/>
      <c r="AE1778" s="9"/>
    </row>
    <row r="1779" spans="28:31" ht="10.5">
      <c r="AB1779" s="9"/>
      <c r="AC1779" s="9"/>
      <c r="AD1779" s="9"/>
      <c r="AE1779" s="9"/>
    </row>
    <row r="1780" spans="28:31" ht="10.5">
      <c r="AB1780" s="9"/>
      <c r="AC1780" s="9"/>
      <c r="AD1780" s="9"/>
      <c r="AE1780" s="9"/>
    </row>
    <row r="1781" spans="28:31" ht="10.5">
      <c r="AB1781" s="9"/>
      <c r="AC1781" s="9"/>
      <c r="AD1781" s="9"/>
      <c r="AE1781" s="9"/>
    </row>
    <row r="1782" spans="28:31" ht="10.5">
      <c r="AB1782" s="9"/>
      <c r="AC1782" s="9"/>
      <c r="AD1782" s="9"/>
      <c r="AE1782" s="9"/>
    </row>
    <row r="1783" spans="28:31" ht="10.5">
      <c r="AB1783" s="9"/>
      <c r="AC1783" s="9"/>
      <c r="AD1783" s="9"/>
      <c r="AE1783" s="9"/>
    </row>
    <row r="1784" spans="28:31" ht="10.5">
      <c r="AB1784" s="9"/>
      <c r="AC1784" s="9"/>
      <c r="AD1784" s="9"/>
      <c r="AE1784" s="9"/>
    </row>
    <row r="1785" spans="28:31" ht="10.5">
      <c r="AB1785" s="9"/>
      <c r="AC1785" s="9"/>
      <c r="AD1785" s="9"/>
      <c r="AE1785" s="9"/>
    </row>
    <row r="1786" spans="28:31" ht="10.5">
      <c r="AB1786" s="9"/>
      <c r="AC1786" s="9"/>
      <c r="AD1786" s="9"/>
      <c r="AE1786" s="9"/>
    </row>
    <row r="1787" spans="28:31" ht="10.5">
      <c r="AB1787" s="9"/>
      <c r="AC1787" s="9"/>
      <c r="AD1787" s="9"/>
      <c r="AE1787" s="9"/>
    </row>
    <row r="1788" spans="28:31" ht="10.5">
      <c r="AB1788" s="9"/>
      <c r="AC1788" s="9"/>
      <c r="AD1788" s="9"/>
      <c r="AE1788" s="9"/>
    </row>
    <row r="1789" spans="28:31" ht="10.5">
      <c r="AB1789" s="9"/>
      <c r="AC1789" s="9"/>
      <c r="AD1789" s="9"/>
      <c r="AE1789" s="9"/>
    </row>
    <row r="1790" spans="28:31" ht="10.5">
      <c r="AB1790" s="9"/>
      <c r="AC1790" s="9"/>
      <c r="AD1790" s="9"/>
      <c r="AE1790" s="9"/>
    </row>
    <row r="1791" spans="28:31" ht="10.5">
      <c r="AB1791" s="9"/>
      <c r="AC1791" s="9"/>
      <c r="AD1791" s="9"/>
      <c r="AE1791" s="9"/>
    </row>
    <row r="1792" spans="28:31" ht="10.5">
      <c r="AB1792" s="9"/>
      <c r="AC1792" s="9"/>
      <c r="AD1792" s="9"/>
      <c r="AE1792" s="9"/>
    </row>
    <row r="1793" spans="28:31" ht="10.5">
      <c r="AB1793" s="9"/>
      <c r="AC1793" s="9"/>
      <c r="AD1793" s="9"/>
      <c r="AE1793" s="9"/>
    </row>
    <row r="1794" spans="28:31" ht="10.5">
      <c r="AB1794" s="9"/>
      <c r="AC1794" s="9"/>
      <c r="AD1794" s="9"/>
      <c r="AE1794" s="9"/>
    </row>
    <row r="1795" spans="28:31" ht="10.5">
      <c r="AB1795" s="9"/>
      <c r="AC1795" s="9"/>
      <c r="AD1795" s="9"/>
      <c r="AE1795" s="9"/>
    </row>
    <row r="1796" spans="28:31" ht="10.5">
      <c r="AB1796" s="9"/>
      <c r="AC1796" s="9"/>
      <c r="AD1796" s="9"/>
      <c r="AE1796" s="9"/>
    </row>
    <row r="1797" spans="28:31" ht="10.5">
      <c r="AB1797" s="9"/>
      <c r="AC1797" s="9"/>
      <c r="AD1797" s="9"/>
      <c r="AE1797" s="9"/>
    </row>
    <row r="1798" spans="28:31" ht="10.5">
      <c r="AB1798" s="9"/>
      <c r="AC1798" s="9"/>
      <c r="AD1798" s="9"/>
      <c r="AE1798" s="9"/>
    </row>
    <row r="1799" spans="28:31" ht="10.5">
      <c r="AB1799" s="9"/>
      <c r="AC1799" s="9"/>
      <c r="AD1799" s="9"/>
      <c r="AE1799" s="9"/>
    </row>
    <row r="1800" spans="28:31" ht="10.5">
      <c r="AB1800" s="9"/>
      <c r="AC1800" s="9"/>
      <c r="AD1800" s="9"/>
      <c r="AE1800" s="9"/>
    </row>
    <row r="1801" spans="28:31" ht="10.5">
      <c r="AB1801" s="9"/>
      <c r="AC1801" s="9"/>
      <c r="AD1801" s="9"/>
      <c r="AE1801" s="9"/>
    </row>
    <row r="1802" spans="28:31" ht="10.5">
      <c r="AB1802" s="9"/>
      <c r="AC1802" s="9"/>
      <c r="AD1802" s="9"/>
      <c r="AE1802" s="9"/>
    </row>
    <row r="1803" spans="28:31" ht="10.5">
      <c r="AB1803" s="9"/>
      <c r="AC1803" s="9"/>
      <c r="AD1803" s="9"/>
      <c r="AE1803" s="9"/>
    </row>
    <row r="1804" spans="28:31" ht="10.5">
      <c r="AB1804" s="9"/>
      <c r="AC1804" s="9"/>
      <c r="AD1804" s="9"/>
      <c r="AE1804" s="9"/>
    </row>
    <row r="1805" spans="28:31" ht="10.5">
      <c r="AB1805" s="9"/>
      <c r="AC1805" s="9"/>
      <c r="AD1805" s="9"/>
      <c r="AE1805" s="9"/>
    </row>
    <row r="1806" spans="28:31" ht="10.5">
      <c r="AB1806" s="9"/>
      <c r="AC1806" s="9"/>
      <c r="AD1806" s="9"/>
      <c r="AE1806" s="9"/>
    </row>
    <row r="1807" spans="28:31" ht="10.5">
      <c r="AB1807" s="9"/>
      <c r="AC1807" s="9"/>
      <c r="AD1807" s="9"/>
      <c r="AE1807" s="9"/>
    </row>
    <row r="1808" spans="28:31" ht="10.5">
      <c r="AB1808" s="9"/>
      <c r="AC1808" s="9"/>
      <c r="AD1808" s="9"/>
      <c r="AE1808" s="9"/>
    </row>
    <row r="1809" spans="28:31" ht="10.5">
      <c r="AB1809" s="9"/>
      <c r="AC1809" s="9"/>
      <c r="AD1809" s="9"/>
      <c r="AE1809" s="9"/>
    </row>
    <row r="1810" spans="28:31" ht="10.5">
      <c r="AB1810" s="9"/>
      <c r="AC1810" s="9"/>
      <c r="AD1810" s="9"/>
      <c r="AE1810" s="9"/>
    </row>
    <row r="1811" spans="28:31" ht="10.5">
      <c r="AB1811" s="9"/>
      <c r="AC1811" s="9"/>
      <c r="AD1811" s="9"/>
      <c r="AE1811" s="9"/>
    </row>
    <row r="1812" spans="28:31" ht="10.5">
      <c r="AB1812" s="9"/>
      <c r="AC1812" s="9"/>
      <c r="AD1812" s="9"/>
      <c r="AE1812" s="9"/>
    </row>
    <row r="1813" spans="28:31" ht="10.5">
      <c r="AB1813" s="9"/>
      <c r="AC1813" s="9"/>
      <c r="AD1813" s="9"/>
      <c r="AE1813" s="9"/>
    </row>
    <row r="1814" spans="28:31" ht="10.5">
      <c r="AB1814" s="9"/>
      <c r="AC1814" s="9"/>
      <c r="AD1814" s="9"/>
      <c r="AE1814" s="9"/>
    </row>
    <row r="1815" spans="28:31" ht="10.5">
      <c r="AB1815" s="9"/>
      <c r="AC1815" s="9"/>
      <c r="AD1815" s="9"/>
      <c r="AE1815" s="9"/>
    </row>
    <row r="1816" spans="28:31" ht="10.5">
      <c r="AB1816" s="9"/>
      <c r="AC1816" s="9"/>
      <c r="AD1816" s="9"/>
      <c r="AE1816" s="9"/>
    </row>
    <row r="1817" spans="28:31" ht="10.5">
      <c r="AB1817" s="9"/>
      <c r="AC1817" s="9"/>
      <c r="AD1817" s="9"/>
      <c r="AE1817" s="9"/>
    </row>
    <row r="1818" spans="28:31" ht="10.5">
      <c r="AB1818" s="9"/>
      <c r="AC1818" s="9"/>
      <c r="AD1818" s="9"/>
      <c r="AE1818" s="9"/>
    </row>
    <row r="1819" spans="28:31" ht="10.5">
      <c r="AB1819" s="9"/>
      <c r="AC1819" s="9"/>
      <c r="AD1819" s="9"/>
      <c r="AE1819" s="9"/>
    </row>
    <row r="1820" spans="28:31" ht="10.5">
      <c r="AB1820" s="9"/>
      <c r="AC1820" s="9"/>
      <c r="AD1820" s="9"/>
      <c r="AE1820" s="9"/>
    </row>
    <row r="1821" spans="28:31" ht="10.5">
      <c r="AB1821" s="9"/>
      <c r="AC1821" s="9"/>
      <c r="AD1821" s="9"/>
      <c r="AE1821" s="9"/>
    </row>
    <row r="1822" spans="28:31" ht="10.5">
      <c r="AB1822" s="9"/>
      <c r="AC1822" s="9"/>
      <c r="AD1822" s="9"/>
      <c r="AE1822" s="9"/>
    </row>
    <row r="1823" spans="28:31" ht="10.5">
      <c r="AB1823" s="9"/>
      <c r="AC1823" s="9"/>
      <c r="AD1823" s="9"/>
      <c r="AE1823" s="9"/>
    </row>
    <row r="1824" spans="28:31" ht="10.5">
      <c r="AB1824" s="9"/>
      <c r="AC1824" s="9"/>
      <c r="AD1824" s="9"/>
      <c r="AE1824" s="9"/>
    </row>
    <row r="1825" spans="28:31" ht="10.5">
      <c r="AB1825" s="9"/>
      <c r="AC1825" s="9"/>
      <c r="AD1825" s="9"/>
      <c r="AE1825" s="9"/>
    </row>
  </sheetData>
  <printOptions/>
  <pageMargins left="0.31" right="0.19" top="0.5" bottom="0.25" header="0.5" footer="0.5"/>
  <pageSetup fitToHeight="5" horizontalDpi="600" verticalDpi="600" orientation="portrait" scale="9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E29" sqref="E29"/>
    </sheetView>
  </sheetViews>
  <sheetFormatPr defaultColWidth="8.8515625" defaultRowHeight="12.75"/>
  <cols>
    <col min="1" max="1" width="14.7109375" style="0" customWidth="1"/>
    <col min="3" max="3" width="61.421875" style="0" customWidth="1"/>
    <col min="6" max="6" width="64.140625" style="0" customWidth="1"/>
  </cols>
  <sheetData>
    <row r="1" spans="4:5" ht="12">
      <c r="D1" t="s">
        <v>43</v>
      </c>
      <c r="E1" t="s">
        <v>91</v>
      </c>
    </row>
    <row r="2" spans="2:6" ht="12">
      <c r="B2" t="s">
        <v>81</v>
      </c>
      <c r="D2" t="s">
        <v>44</v>
      </c>
      <c r="E2" t="s">
        <v>196</v>
      </c>
      <c r="F2" t="s">
        <v>198</v>
      </c>
    </row>
    <row r="3" spans="1:3" ht="12">
      <c r="A3" s="11" t="s">
        <v>41</v>
      </c>
      <c r="B3" s="84">
        <v>8</v>
      </c>
      <c r="C3" t="s">
        <v>109</v>
      </c>
    </row>
    <row r="4" spans="1:3" ht="12">
      <c r="A4" s="11" t="s">
        <v>137</v>
      </c>
      <c r="B4" s="84">
        <v>17</v>
      </c>
      <c r="C4" t="s">
        <v>107</v>
      </c>
    </row>
    <row r="5" spans="1:4" ht="12">
      <c r="A5" s="11" t="s">
        <v>158</v>
      </c>
      <c r="B5" s="84">
        <v>100</v>
      </c>
      <c r="C5" t="s">
        <v>230</v>
      </c>
      <c r="D5" t="s">
        <v>45</v>
      </c>
    </row>
    <row r="6" spans="1:3" ht="12">
      <c r="A6" s="11" t="s">
        <v>172</v>
      </c>
      <c r="B6" s="84">
        <v>15</v>
      </c>
      <c r="C6" t="s">
        <v>50</v>
      </c>
    </row>
    <row r="7" spans="1:3" ht="12">
      <c r="A7" s="11" t="s">
        <v>224</v>
      </c>
      <c r="B7" s="84">
        <v>27</v>
      </c>
      <c r="C7" t="s">
        <v>36</v>
      </c>
    </row>
    <row r="8" spans="1:3" ht="12">
      <c r="A8" s="11" t="s">
        <v>159</v>
      </c>
      <c r="B8" s="84">
        <v>44</v>
      </c>
      <c r="C8" t="s">
        <v>3</v>
      </c>
    </row>
    <row r="9" spans="1:3" ht="12">
      <c r="A9" s="11" t="s">
        <v>145</v>
      </c>
      <c r="B9" s="84">
        <v>30</v>
      </c>
      <c r="C9" t="s">
        <v>141</v>
      </c>
    </row>
    <row r="10" spans="1:3" ht="12">
      <c r="A10" s="11" t="s">
        <v>60</v>
      </c>
      <c r="B10" s="84">
        <v>16</v>
      </c>
      <c r="C10" t="s">
        <v>36</v>
      </c>
    </row>
    <row r="11" spans="1:3" ht="12">
      <c r="A11" s="11" t="s">
        <v>57</v>
      </c>
      <c r="B11" s="84">
        <v>12</v>
      </c>
      <c r="C11" t="s">
        <v>28</v>
      </c>
    </row>
    <row r="12" spans="1:4" ht="12">
      <c r="A12" s="11" t="s">
        <v>226</v>
      </c>
      <c r="B12" s="84">
        <v>15</v>
      </c>
      <c r="C12" t="s">
        <v>148</v>
      </c>
      <c r="D12" t="s">
        <v>45</v>
      </c>
    </row>
    <row r="13" spans="1:3" ht="12">
      <c r="A13" s="11" t="s">
        <v>119</v>
      </c>
      <c r="B13" s="84">
        <v>24</v>
      </c>
      <c r="C13" t="s">
        <v>259</v>
      </c>
    </row>
    <row r="14" spans="1:3" ht="12">
      <c r="A14" s="11" t="s">
        <v>143</v>
      </c>
      <c r="B14" s="84">
        <v>17</v>
      </c>
      <c r="C14" t="s">
        <v>150</v>
      </c>
    </row>
    <row r="15" spans="1:3" ht="12">
      <c r="A15" s="11" t="s">
        <v>241</v>
      </c>
      <c r="B15" s="84">
        <v>20</v>
      </c>
      <c r="C15" t="s">
        <v>101</v>
      </c>
    </row>
    <row r="16" spans="1:3" ht="12">
      <c r="A16" s="11" t="s">
        <v>212</v>
      </c>
      <c r="B16" s="84">
        <v>21</v>
      </c>
      <c r="C16" t="s">
        <v>114</v>
      </c>
    </row>
    <row r="17" spans="1:4" ht="12">
      <c r="A17" s="11" t="s">
        <v>253</v>
      </c>
      <c r="B17" s="84">
        <v>18</v>
      </c>
      <c r="C17" t="s">
        <v>28</v>
      </c>
      <c r="D17" t="s">
        <v>45</v>
      </c>
    </row>
    <row r="18" spans="1:3" ht="12">
      <c r="A18" s="11" t="s">
        <v>227</v>
      </c>
      <c r="B18" s="84">
        <v>21</v>
      </c>
      <c r="C18" t="s">
        <v>110</v>
      </c>
    </row>
    <row r="19" spans="1:4" ht="12">
      <c r="A19" s="11" t="s">
        <v>249</v>
      </c>
      <c r="B19" s="84">
        <v>16</v>
      </c>
      <c r="C19" t="s">
        <v>37</v>
      </c>
      <c r="D19" t="s">
        <v>45</v>
      </c>
    </row>
    <row r="20" spans="1:3" ht="12">
      <c r="A20" s="11" t="s">
        <v>243</v>
      </c>
      <c r="B20" s="84">
        <v>9</v>
      </c>
      <c r="C20" t="s">
        <v>50</v>
      </c>
    </row>
    <row r="21" spans="1:3" ht="12">
      <c r="A21" s="11" t="s">
        <v>53</v>
      </c>
      <c r="B21" s="84">
        <v>15</v>
      </c>
      <c r="C21" t="s">
        <v>148</v>
      </c>
    </row>
    <row r="22" spans="1:5" ht="12">
      <c r="A22" s="11" t="s">
        <v>170</v>
      </c>
      <c r="B22" s="84">
        <v>10</v>
      </c>
      <c r="C22" t="s">
        <v>36</v>
      </c>
      <c r="E22">
        <v>2007</v>
      </c>
    </row>
    <row r="23" spans="1:3" ht="12">
      <c r="A23" s="11" t="s">
        <v>131</v>
      </c>
      <c r="B23" s="84">
        <v>32</v>
      </c>
      <c r="C23" t="s">
        <v>38</v>
      </c>
    </row>
    <row r="24" ht="12.75" thickBot="1">
      <c r="B24" s="85"/>
    </row>
    <row r="25" spans="2:3" ht="12.75" thickBot="1">
      <c r="B25" s="86">
        <f>SUM(B3:B24)</f>
        <v>487</v>
      </c>
      <c r="C25" t="s">
        <v>116</v>
      </c>
    </row>
    <row r="27" ht="12">
      <c r="B27" s="87" t="s">
        <v>82</v>
      </c>
    </row>
    <row r="28" ht="12">
      <c r="B28" s="88" t="s">
        <v>191</v>
      </c>
    </row>
  </sheetData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Scott Thoeny</cp:lastModifiedBy>
  <cp:lastPrinted>2012-07-20T14:05:01Z</cp:lastPrinted>
  <dcterms:created xsi:type="dcterms:W3CDTF">1996-10-14T23:33:28Z</dcterms:created>
  <dcterms:modified xsi:type="dcterms:W3CDTF">2021-07-20T21:58:55Z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-1247092719</vt:i4>
  </property>
  <property fmtid="{D5CDD505-2E9C-101B-9397-08002B2CF9AE}" pid="3" name="_NewReviewCycle">
    <vt:lpwstr/>
  </property>
  <property fmtid="{D5CDD505-2E9C-101B-9397-08002B2CF9AE}" pid="4" name="_EmailSubject">
    <vt:lpwstr>Diamond Valley results and financials</vt:lpwstr>
  </property>
  <property fmtid="{D5CDD505-2E9C-101B-9397-08002B2CF9AE}" pid="5" name="_AuthorEmail">
    <vt:lpwstr>mbasel@cox.net</vt:lpwstr>
  </property>
  <property fmtid="{D5CDD505-2E9C-101B-9397-08002B2CF9AE}" pid="6" name="_AuthorEmailDisplayName">
    <vt:lpwstr>Michael Basel</vt:lpwstr>
  </property>
  <property fmtid="{D5CDD505-2E9C-101B-9397-08002B2CF9AE}" pid="7" name="_ReviewingToolsShownOnce">
    <vt:lpwstr/>
  </property>
</Properties>
</file>